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5480" windowHeight="9975" activeTab="0"/>
  </bookViews>
  <sheets>
    <sheet name="бюджет 2016" sheetId="1" r:id="rId1"/>
  </sheets>
  <definedNames>
    <definedName name="_edn1" localSheetId="0">'бюджет 2016'!$A$94</definedName>
    <definedName name="_edn2" localSheetId="0">'бюджет 2016'!#REF!</definedName>
    <definedName name="_edn3" localSheetId="0">'бюджет 2016'!$A$105</definedName>
    <definedName name="_ednref1" localSheetId="0">'бюджет 2016'!$C$72</definedName>
    <definedName name="_ednref2" localSheetId="0">'бюджет 2016'!$C$81</definedName>
    <definedName name="_ednref3" localSheetId="0">'бюджет 2016'!#REF!</definedName>
    <definedName name="_xlnm.Print_Area" localSheetId="0">'бюджет 2016'!$A$1:$D$137</definedName>
  </definedNames>
  <calcPr fullCalcOnLoad="1"/>
</workbook>
</file>

<file path=xl/sharedStrings.xml><?xml version="1.0" encoding="utf-8"?>
<sst xmlns="http://schemas.openxmlformats.org/spreadsheetml/2006/main" count="202" uniqueCount="197">
  <si>
    <t xml:space="preserve"> </t>
  </si>
  <si>
    <t>Номер строки</t>
  </si>
  <si>
    <t>000 1 00 00000 00 0000 000</t>
  </si>
  <si>
    <t>НАЛОГИ НА ПРИБЫЛЬ, ДОХОДЫ</t>
  </si>
  <si>
    <t xml:space="preserve">182 1 01 02000 01 0000 110 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</si>
  <si>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</si>
  <si>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</si>
  <si>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</si>
  <si>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</si>
  <si>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182 1 06 06000 00 0000 110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</si>
  <si>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</si>
  <si>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</si>
  <si>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</si>
  <si>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</si>
  <si>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</si>
  <si>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</si>
  <si>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</si>
  <si>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</si>
  <si>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</si>
  <si>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</si>
  <si>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</si>
  <si>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</si>
  <si>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</si>
  <si>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ИТОГО ДОХОДОВ</t>
  </si>
  <si>
    <t>Сумма,  в рублях</t>
  </si>
  <si>
    <t>000 1 14 00000 00 0000 000</t>
  </si>
  <si>
    <t>ДОХОДЫ ОТ ПРОДАЖИ МАТЕРИАЛЬНЫХ И НЕМАТЕРИАЛЬНЫХ АКТИВОВ</t>
  </si>
  <si>
    <t>000 1 13 00000 00 0000 000</t>
  </si>
  <si>
    <t>000 2 02 03000 00 0000 151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</si>
  <si>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</si>
  <si>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</si>
  <si>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</si>
  <si>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НАЛОГОВЫЕ И НЕНАЛОГОВЫЕ ДОХОДЫ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</si>
  <si>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</si>
  <si>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городских округов на выравнивание бюджетной обеспеченности 1*</t>
  </si>
  <si>
    <t xml:space="preserve">Код классификации доходов бюджета </t>
  </si>
  <si>
    <t>1*Примечание  В данной строке отражены поступления из областного бюджета в виде дотаций:</t>
  </si>
  <si>
    <t>2* Примечание   В данной строке отражены поступления из областного бюджета в виде субсидий:</t>
  </si>
  <si>
    <t>000 1 14 02000 00 0000 000</t>
  </si>
  <si>
    <t>901 2 02 03015 04 0000 151</t>
  </si>
  <si>
    <t>901 2 02 03022 04 0000 151</t>
  </si>
  <si>
    <t>901 2 02 03024 04 0000 151</t>
  </si>
  <si>
    <t>901 2 02 03001 04 0000 151</t>
  </si>
  <si>
    <t>Субвенции бюджетам городских округов на оплату жилищно-коммунальных услуг отдельным категориям граждан</t>
  </si>
  <si>
    <t>3* Примечание   В данной строке отражены поступления из областного бюджета в виде субсидий:</t>
  </si>
  <si>
    <t>048 1 12 01000 01 0000 120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</si>
  <si>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</si>
  <si>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</si>
  <si>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919 2 02 01001 04 0000 151</t>
  </si>
  <si>
    <t>182 1 06 01000 00 0000 110</t>
  </si>
  <si>
    <t>Налог на имущество физических лиц</t>
  </si>
  <si>
    <t>ДОХОДЫ ОТ ОКАЗАНИЯ ПЛАТНЫХ УСЛУГ (РАБОТ) И КОМПЕНСАЦИИ ЗАТРАТ ГОСУДАРСТВА</t>
  </si>
  <si>
    <t>000 1 13 01000 00 0000 130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</si>
  <si>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</si>
  <si>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</si>
  <si>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</t>
  </si>
  <si>
    <t>Наименование доходов бюджета</t>
  </si>
  <si>
    <t>182 1 05 02000 02 0000 110</t>
  </si>
  <si>
    <t>Доходы,получаемые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</si>
  <si>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</si>
  <si>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906 1 13 01994 04 0004 130</t>
  </si>
  <si>
    <t>902 1 14 02043 04 0001 410</t>
  </si>
  <si>
    <t>902 1 14 02043 04 0002 410</t>
  </si>
  <si>
    <t>000 1 14 02043 04 0000 410</t>
  </si>
  <si>
    <t>906 2 02 03999 04 0000 151</t>
  </si>
  <si>
    <t>000 1 01 00000 00 0000 000</t>
  </si>
  <si>
    <t>000 1 05 00000 00 0000 000</t>
  </si>
  <si>
    <t>000 1 06 00000 00 0000 000</t>
  </si>
  <si>
    <t>000 1 14 06000 00 0000 430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</si>
  <si>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</si>
  <si>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182 1 05 02010 02 0000 110</t>
  </si>
  <si>
    <t>182 1 06 01020 04 0000 110</t>
  </si>
  <si>
    <t>906 2 02 02999 04 0000 151</t>
  </si>
  <si>
    <t>919 2 02 02999 04 0000 151</t>
  </si>
  <si>
    <t>000 1 03 00000 00 0000 000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</si>
  <si>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</si>
  <si>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</si>
  <si>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182 1 05 04000 02 0000 110</t>
  </si>
  <si>
    <t>Налог, взимаемый в связи с применением патентной системы налогообложения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</si>
  <si>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</si>
  <si>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</si>
  <si>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3)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в сумме 100 рублей;</t>
  </si>
  <si>
    <t>000 1 16 00000 00 0000 000</t>
  </si>
  <si>
    <t>ШТРАФЫ, САНКЦИИ, ВОЗМЕЩЕНИЕ УЩЕРБА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</si>
  <si>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</si>
  <si>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</si>
  <si>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901 1 16 51020 02 0000 140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</si>
  <si>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</si>
  <si>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902 1 14 06012 04 0000 430</t>
  </si>
  <si>
    <t>Доходы от сдачи в аренду имущества, составляющего казну городских округов (за исключением земельных участков)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</si>
  <si>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</si>
  <si>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</si>
  <si>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</si>
  <si>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</si>
  <si>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902 1 11 05012 04 0001 120</t>
  </si>
  <si>
    <t>902 1 11 05074 04 0003 120</t>
  </si>
  <si>
    <t>901 1 11 05074 04 0004 120</t>
  </si>
  <si>
    <t>000 1 11 05074 04 0000 120</t>
  </si>
  <si>
    <t>100 1 03 02000 01 0000 110</t>
  </si>
  <si>
    <t xml:space="preserve">1)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сумме 14 765 000 рублей; 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</si>
  <si>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</si>
  <si>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</si>
  <si>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</si>
  <si>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</si>
  <si>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имущества)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</si>
  <si>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</si>
  <si>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182 1 06 06032 04 0000 110</t>
  </si>
  <si>
    <t>182 1 06 06042 04 0000 110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</si>
  <si>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</si>
  <si>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</si>
  <si>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 xml:space="preserve">                                                                                         Приложение  1</t>
  </si>
  <si>
    <t xml:space="preserve">                                                                                         к Решению Волчанской городской</t>
  </si>
  <si>
    <t xml:space="preserve">                                                                                         Думы "О бюджете Волчанского</t>
  </si>
  <si>
    <t>000 1 13 02000 00 0000 130</t>
  </si>
  <si>
    <t>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</si>
  <si>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</si>
  <si>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</si>
  <si>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906 1 13 02994 04 0001 130</t>
  </si>
  <si>
    <t>Прочие доходы от компенсации затрат бюджетов городских округов (возврат дебиторской задолженности прошлых лет)</t>
  </si>
  <si>
    <t xml:space="preserve">                                                                                         городского округа на 2016 год"</t>
  </si>
  <si>
    <t>Свод доходов бюджета Волчанского городского округа на 2016 год</t>
  </si>
  <si>
    <t xml:space="preserve">2) на организацию отдыха детей в каникулярное время в сумме 3 641 000 рублей. </t>
  </si>
  <si>
    <t>4) на осуществление государственного полномочия Свердловской области по созданию административных комиссий в сумме 98 300 рублей;</t>
  </si>
  <si>
    <t xml:space="preserve">2)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в сумме  62 000 рублей; </t>
  </si>
  <si>
    <t>1)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 дополнительного образования детей в муниципальных общеобразовательных организациях в сумме 45 338 000 рублей;</t>
  </si>
  <si>
    <t xml:space="preserve">2)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сумме 40 388 000 рублей. 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</si>
  <si>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</si>
  <si>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</si>
  <si>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182 1 05 03000 01 0000 110</t>
  </si>
  <si>
    <t>182 1 05 03010 01 0000 110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</si>
  <si>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</si>
  <si>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</si>
  <si>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</si>
  <si>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182 1 05 01000 00 0000 110</t>
  </si>
  <si>
    <t>182 1 05 01010 01 0000 110</t>
  </si>
  <si>
    <t>182 1 05 01020 01 0000 110</t>
  </si>
  <si>
    <t>000 1 16 90000 00 0000 140</t>
  </si>
  <si>
    <t>Прочие поступления от денежных взысканий (штрафов) и иных сумм в возмещение ущерба</t>
  </si>
  <si>
    <t>106 1 16 90040 04 0000 140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</si>
  <si>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</si>
  <si>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318 1 16 90040 04 0000 140</t>
  </si>
  <si>
    <t>1) на выравнивание бюджетной обеспеченности городских округов по реализации ими их отдельных расходных обязательств в сумме 84 242 000 рублей.</t>
  </si>
  <si>
    <t>1) дотации на выравнивание бюджетной обеспеченности поселений в сумме 1 051 000 рублей;</t>
  </si>
  <si>
    <t xml:space="preserve">2) дотации на выравнивание бюджетной обеспеченности городских округов в сумме 59 392 000 рублей. </t>
  </si>
  <si>
    <t>1) на осуществление мероприятий по организации питания в муниципальных общеобразовательных организациях в сумме 5 350 000 рублей;</t>
  </si>
  <si>
    <t>901 1 13 02994 04 0001 130</t>
  </si>
  <si>
    <t>902 1 11 05074 04 0010 120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</si>
  <si>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</si>
  <si>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901 1 16 90040 04 0000 140</t>
  </si>
  <si>
    <t>182 1 05 01050 01 0000 110</t>
  </si>
  <si>
    <t>901 2 02 03121 04 0000 151</t>
  </si>
  <si>
    <t>Субвенции бюджетам городских округов на проведение Всероссийской сельскохозяйственной переписи в 2016 году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</si>
  <si>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</si>
  <si>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</si>
  <si>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000 2 02 04000 00 0000 151</t>
  </si>
  <si>
    <t>Иные межбюджетные трансферты</t>
  </si>
  <si>
    <t>901 2 02 04999 04 0000 151</t>
  </si>
  <si>
    <t>906 2 02 02077 04 0000 151</t>
  </si>
  <si>
    <t xml:space="preserve">                                                                                         к Решению Волчанской городской Думы</t>
  </si>
  <si>
    <t>Прочие субсидии бюджетам городских округов 4*</t>
  </si>
  <si>
    <t>4* Примечание   В данной строке отражены поступления из областного бюджета в виде субсидий:</t>
  </si>
  <si>
    <t xml:space="preserve">                                                                                         Приложение  2</t>
  </si>
  <si>
    <t>1) на строительство и реконструкцию объектов муниципальной собственности физической культуры и массового спорта в сумме 13 635 000 рублей.</t>
  </si>
  <si>
    <t>901 2 02 02009 04 0000 151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</si>
  <si>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</si>
  <si>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901 2 02 02999 04 0000 151</t>
  </si>
  <si>
    <t>5* Примечание   В данной строке отражены поступления из областного бюджета в виде субсидий:</t>
  </si>
  <si>
    <t>7* Примечание  В данной строке отражены поступления из областного бюджета в виде субвенций:</t>
  </si>
  <si>
    <t>Прочие субсидии бюджетам городских округов 5*</t>
  </si>
  <si>
    <t>901 2 02 02051 04 0000 151</t>
  </si>
  <si>
    <t>Субсидии бюджетам городских округов на реализацию федеральных целевых программ 2*</t>
  </si>
  <si>
    <t>Субсидии бюджетам городских округов на софинансирование капитальных вложений в объекты муниципальной собственности 3*</t>
  </si>
  <si>
    <t>Прочие субсидии бюджетам городских округов 6*</t>
  </si>
  <si>
    <t>Субвенции бюджетам городских округов на выполнение передаваемых полномочий субъектов Российской Федерации 7*</t>
  </si>
  <si>
    <t>Прочие субвенции бюджетам городских округов 8*</t>
  </si>
  <si>
    <t>Прочие межбюджетные трансферты, передаваемые бюджетам городских округов 9*</t>
  </si>
  <si>
    <t>6* Примечание   В данной строке отражены поступления из областного бюджета в виде субсидий:</t>
  </si>
  <si>
    <t>8* Примечание  В данной строке отражены поступления из областного бюджета в виде субвенций:</t>
  </si>
  <si>
    <t>9* Примечание  В данной строке отражены поступления из областного бюджета в виде прочих межбюджетных трансфертов:</t>
  </si>
  <si>
    <t>3) на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 в сумме 284 400 рублей;</t>
  </si>
  <si>
    <t>4) на развитие материально-технической базы муниципальных организаций дополнительного образования детей – детско-юношеских спортивных школ и специализированных детско-юношеских спортивных школ олимпийского резерва в сумме 52 200 рублей;</t>
  </si>
  <si>
    <t>5) на подготовку молодых граждан к военной службе в сумме 4 500 рублей.</t>
  </si>
  <si>
    <t>1) на разработку докуменации по планировке территории в сумме 186 400 рублей;</t>
  </si>
  <si>
    <t>1) на предоставление социальных выплат молодым семьям на приобретение (строительство) жилья  в сумме 765 200 рублей.</t>
  </si>
  <si>
    <t>3) на предоставление региональных социальных выплат молодым семьям на улучшение жилищных условий в сумме 56 800 рублей.</t>
  </si>
  <si>
    <t>2) на подготовку молодых граждан к военной службе в сумме 12 100 рублей;</t>
  </si>
  <si>
    <t xml:space="preserve"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 </t>
  </si>
  <si>
    <t>901 2 02 04052 04 0000 151</t>
  </si>
  <si>
    <t>906 2 02 04999 04 0000 151</t>
  </si>
  <si>
    <t>Прочие межбюджетные трансферты, передаваемые бюджетам городских округов 10*</t>
  </si>
  <si>
    <t>10* Примечание  В данной строке отражены поступления из областного бюджета в виде прочих межбюджетных трансфертов:</t>
  </si>
  <si>
    <t>5) на осуществление государственного полномочия Свердловской области по организации проведения мероприятий по отлову и содержанию безнадзорных собак в сумме 222 300 рублей.</t>
  </si>
  <si>
    <t>2) из резервного фонда Правительства Свердловской области на капитальный ремонт участка наружных инженерных сетей холодного водоснабжения от камеры № 16 до колодца № 2000 по ул. Базарной в г. Волчанске в сумме 1 919 559 рублей, на капитальный ремонт участка наружных сетей холодного водоснабжения от камеры № 163Р до камеры № 3 по улицам Октябрьской, Центральной и Советской в г. Волчанске в сумме 3 515 562 рубля.</t>
  </si>
  <si>
    <t>1) на строительство, реконструкцию, капитальный ремонт, ремонт автомобильных дорог общего пользования местного значения в сумме 18 000 000 рублей;</t>
  </si>
  <si>
    <t>2) из резервного фонда Правительства Свердловской области на приобретение спортивного инвентаря для МБОУ ДО ДЮСШ в сумме 99 000 рублей.</t>
  </si>
  <si>
    <t>1) из резервного фонда Правительства Свердловской области на приобретение оконных блоков ПВХ в комплекте для МБДОУ детский сад комбинированного вида № 4 в сумме 200 000 рублей;</t>
  </si>
  <si>
    <r>
      <t xml:space="preserve">                                                                                         от  </t>
    </r>
    <r>
      <rPr>
        <u val="single"/>
        <sz val="11"/>
        <color indexed="8"/>
        <rFont val="Times New Roman"/>
        <family val="1"/>
      </rPr>
      <t xml:space="preserve"> 24.11.2016 г.   </t>
    </r>
    <r>
      <rPr>
        <sz val="11"/>
        <color indexed="8"/>
        <rFont val="Times New Roman"/>
        <family val="1"/>
      </rPr>
      <t xml:space="preserve">     № 77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</si>
</sst>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0_ ;\-#,##0.00\ "/>
    <numFmt numFmtId="170" formatCode="000000"/>
  </numFmts>
  <fonts count="4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41" fontId="10" fillId="0" borderId="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3" fontId="6" fillId="0" borderId="11" xfId="0" applyNumberFormat="1" applyFont="1" applyBorder="1" applyAlignment="1">
      <alignment horizontal="center" vertical="center" wrapText="1" readingOrder="1"/>
    </xf>
    <xf numFmtId="43" fontId="6" fillId="0" borderId="11" xfId="0" applyNumberFormat="1" applyFont="1" applyBorder="1" applyAlignment="1">
      <alignment horizontal="center" vertical="center" wrapText="1"/>
    </xf>
    <xf numFmtId="43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1" fontId="10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7"/>
  <sheetViews>
    <sheetView tabSelected="1" zoomScalePageLayoutView="0" workbookViewId="0" topLeftCell="A1">
      <selection activeCell="C3" sqref="C3:D3"/>
    </sheetView>
  </sheetViews>
  <sheetFormatPr defaultColWidth="9.00390625" defaultRowHeight="15.75"/>
  <cols>
    <col min="1" max="1" width="5.625" style="1" customWidth="1"/>
    <col min="2" max="2" width="21.50390625" style="1" customWidth="1"/>
    <col min="3" max="3" width="65.625" style="1" customWidth="1"/>
    <col min="4" max="4" width="16.125" style="1" customWidth="1"/>
    <col min="5" max="5" width="13.625" style="1" customWidth="1"/>
    <col min="6" max="6" width="9.875" style="1" bestFit="1" customWidth="1"/>
    <col min="7" max="7" width="9.875" style="1" customWidth="1"/>
    <col min="8" max="16384" width="9.00390625" style="1" customWidth="1"/>
  </cols>
  <sheetData>
    <row r="1" spans="3:4" ht="15.75">
      <c r="C1" s="23" t="s">
        <v>161</v>
      </c>
      <c r="D1" s="23"/>
    </row>
    <row r="2" spans="3:4" ht="15.75">
      <c r="C2" s="21" t="s">
        <v>158</v>
      </c>
      <c r="D2" s="21"/>
    </row>
    <row r="3" spans="3:4" ht="15.75">
      <c r="C3" s="21" t="s">
        <v>196</v>
      </c>
      <c r="D3" s="21"/>
    </row>
    <row r="4" spans="3:4" ht="15.75">
      <c r="C4" s="21"/>
      <c r="D4" s="21"/>
    </row>
    <row r="5" spans="3:4" ht="16.5" customHeight="1">
      <c r="C5" s="23" t="s">
        <v>110</v>
      </c>
      <c r="D5" s="23"/>
    </row>
    <row r="6" spans="3:4" ht="16.5" customHeight="1">
      <c r="C6" s="21" t="s">
        <v>111</v>
      </c>
      <c r="D6" s="21"/>
    </row>
    <row r="7" spans="3:4" ht="16.5" customHeight="1">
      <c r="C7" s="21" t="s">
        <v>112</v>
      </c>
      <c r="D7" s="21"/>
    </row>
    <row r="8" spans="3:4" ht="16.5" customHeight="1">
      <c r="C8" s="21" t="s">
        <v>119</v>
      </c>
      <c r="D8" s="21"/>
    </row>
    <row r="9" spans="3:4" ht="16.5" customHeight="1">
      <c r="C9" s="21"/>
      <c r="D9" s="21"/>
    </row>
    <row r="10" ht="16.5" customHeight="1">
      <c r="A10" s="2"/>
    </row>
    <row r="11" spans="1:4" ht="18" customHeight="1">
      <c r="A11" s="22" t="s">
        <v>120</v>
      </c>
      <c r="B11" s="22"/>
      <c r="C11" s="22"/>
      <c r="D11" s="22"/>
    </row>
    <row r="12" ht="18.75" customHeight="1">
      <c r="A12" s="3" t="s">
        <v>0</v>
      </c>
    </row>
    <row r="13" spans="1:4" ht="27" customHeight="1">
      <c r="A13" s="4" t="s">
        <v>1</v>
      </c>
      <c r="B13" s="5" t="s">
        <v>35</v>
      </c>
      <c r="C13" s="5" t="s">
        <v>56</v>
      </c>
      <c r="D13" s="5" t="s">
        <v>24</v>
      </c>
    </row>
    <row r="14" spans="1:4" ht="12.75" customHeight="1">
      <c r="A14" s="6">
        <v>1</v>
      </c>
      <c r="B14" s="6">
        <v>2</v>
      </c>
      <c r="C14" s="6">
        <v>3</v>
      </c>
      <c r="D14" s="6">
        <v>4</v>
      </c>
    </row>
    <row r="15" spans="1:4" ht="19.5" customHeight="1">
      <c r="A15" s="6">
        <v>1</v>
      </c>
      <c r="B15" s="9" t="s">
        <v>2</v>
      </c>
      <c r="C15" s="15" t="s">
        <v>32</v>
      </c>
      <c r="D15" s="11">
        <f>D16+D20+D31+D37+D46+D48+D56+D63+D18</f>
        <v>36833098.2</v>
      </c>
    </row>
    <row r="16" spans="1:4" ht="19.5" customHeight="1">
      <c r="A16" s="6">
        <v>2</v>
      </c>
      <c r="B16" s="9" t="s">
        <v>65</v>
      </c>
      <c r="C16" s="15" t="s">
        <v>3</v>
      </c>
      <c r="D16" s="11">
        <f>D17</f>
        <v>14072000</v>
      </c>
    </row>
    <row r="17" spans="1:4" ht="19.5" customHeight="1">
      <c r="A17" s="6">
        <v>3</v>
      </c>
      <c r="B17" s="9" t="s">
        <v>4</v>
      </c>
      <c r="C17" s="15" t="s">
        <v>5</v>
      </c>
      <c r="D17" s="11">
        <v>14072000</v>
      </c>
    </row>
    <row r="18" spans="1:4" ht="30.75" customHeight="1">
      <c r="A18" s="6">
        <v>4</v>
      </c>
      <c r="B18" s="9" t="s">
        <v>74</v>
      </c>
      <c r="C18" s="15" t="s">
        <v>76</v>
      </c>
      <c r="D18" s="11">
        <f>D19</f>
        <v>3363000</v>
      </c>
    </row>
    <row r="19" spans="1:4" ht="28.5" customHeight="1">
      <c r="A19" s="6">
        <v>5</v>
      </c>
      <c r="B19" s="9" t="s">
        <v>98</v>
      </c>
      <c r="C19" s="15" t="s">
        <v>75</v>
      </c>
      <c r="D19" s="11">
        <v>3363000</v>
      </c>
    </row>
    <row r="20" spans="1:4" ht="19.5" customHeight="1">
      <c r="A20" s="6">
        <v>6</v>
      </c>
      <c r="B20" s="9" t="s">
        <v>66</v>
      </c>
      <c r="C20" s="15" t="s">
        <v>6</v>
      </c>
      <c r="D20" s="11">
        <f>D21+D25+D27+D29</f>
        <v>3914000</v>
      </c>
    </row>
    <row r="21" spans="1:4" ht="19.5" customHeight="1">
      <c r="A21" s="6">
        <v>7</v>
      </c>
      <c r="B21" s="9" t="s">
        <v>133</v>
      </c>
      <c r="C21" s="15" t="s">
        <v>126</v>
      </c>
      <c r="D21" s="11">
        <f>D22+D23+D24</f>
        <v>551000</v>
      </c>
    </row>
    <row r="22" spans="1:4" ht="29.25" customHeight="1">
      <c r="A22" s="6">
        <v>8</v>
      </c>
      <c r="B22" s="9" t="s">
        <v>134</v>
      </c>
      <c r="C22" s="15" t="s">
        <v>130</v>
      </c>
      <c r="D22" s="11">
        <v>79000</v>
      </c>
    </row>
    <row r="23" spans="1:4" ht="30.75" customHeight="1">
      <c r="A23" s="6">
        <v>9</v>
      </c>
      <c r="B23" s="9" t="s">
        <v>135</v>
      </c>
      <c r="C23" s="15" t="s">
        <v>131</v>
      </c>
      <c r="D23" s="11">
        <v>159000</v>
      </c>
    </row>
    <row r="24" spans="1:4" ht="19.5" customHeight="1">
      <c r="A24" s="6">
        <v>10</v>
      </c>
      <c r="B24" s="9" t="s">
        <v>149</v>
      </c>
      <c r="C24" s="15" t="s">
        <v>132</v>
      </c>
      <c r="D24" s="11">
        <v>313000</v>
      </c>
    </row>
    <row r="25" spans="1:4" ht="19.5" customHeight="1">
      <c r="A25" s="6">
        <v>11</v>
      </c>
      <c r="B25" s="9" t="s">
        <v>57</v>
      </c>
      <c r="C25" s="15" t="s">
        <v>7</v>
      </c>
      <c r="D25" s="11">
        <f>D26</f>
        <v>3265000</v>
      </c>
    </row>
    <row r="26" spans="1:4" ht="19.5" customHeight="1">
      <c r="A26" s="6">
        <v>12</v>
      </c>
      <c r="B26" s="9" t="s">
        <v>70</v>
      </c>
      <c r="C26" s="15" t="s">
        <v>7</v>
      </c>
      <c r="D26" s="11">
        <v>3265000</v>
      </c>
    </row>
    <row r="27" spans="1:4" ht="19.5" customHeight="1">
      <c r="A27" s="6">
        <v>13</v>
      </c>
      <c r="B27" s="9" t="s">
        <v>128</v>
      </c>
      <c r="C27" s="15" t="s">
        <v>127</v>
      </c>
      <c r="D27" s="11">
        <f>D28</f>
        <v>3000</v>
      </c>
    </row>
    <row r="28" spans="1:4" ht="19.5" customHeight="1">
      <c r="A28" s="6">
        <v>14</v>
      </c>
      <c r="B28" s="9" t="s">
        <v>129</v>
      </c>
      <c r="C28" s="15" t="s">
        <v>127</v>
      </c>
      <c r="D28" s="11">
        <v>3000</v>
      </c>
    </row>
    <row r="29" spans="1:4" ht="19.5" customHeight="1">
      <c r="A29" s="6">
        <v>15</v>
      </c>
      <c r="B29" s="9" t="s">
        <v>77</v>
      </c>
      <c r="C29" s="15" t="s">
        <v>78</v>
      </c>
      <c r="D29" s="11">
        <f>D30</f>
        <v>95000</v>
      </c>
    </row>
    <row r="30" spans="1:4" ht="31.5" customHeight="1">
      <c r="A30" s="6">
        <v>16</v>
      </c>
      <c r="B30" s="9" t="s">
        <v>79</v>
      </c>
      <c r="C30" s="15" t="s">
        <v>80</v>
      </c>
      <c r="D30" s="11">
        <v>95000</v>
      </c>
    </row>
    <row r="31" spans="1:4" ht="19.5" customHeight="1">
      <c r="A31" s="6">
        <v>17</v>
      </c>
      <c r="B31" s="9" t="s">
        <v>67</v>
      </c>
      <c r="C31" s="15" t="s">
        <v>8</v>
      </c>
      <c r="D31" s="11">
        <f>D32+D34</f>
        <v>5132000</v>
      </c>
    </row>
    <row r="32" spans="1:4" ht="19.5" customHeight="1">
      <c r="A32" s="6">
        <v>18</v>
      </c>
      <c r="B32" s="9" t="s">
        <v>49</v>
      </c>
      <c r="C32" s="15" t="s">
        <v>50</v>
      </c>
      <c r="D32" s="11">
        <f>D33</f>
        <v>1477000</v>
      </c>
    </row>
    <row r="33" spans="1:4" ht="33" customHeight="1">
      <c r="A33" s="6">
        <v>19</v>
      </c>
      <c r="B33" s="9" t="s">
        <v>71</v>
      </c>
      <c r="C33" s="15" t="s">
        <v>69</v>
      </c>
      <c r="D33" s="11">
        <v>1477000</v>
      </c>
    </row>
    <row r="34" spans="1:4" ht="19.5" customHeight="1">
      <c r="A34" s="6">
        <v>20</v>
      </c>
      <c r="B34" s="9" t="s">
        <v>9</v>
      </c>
      <c r="C34" s="15" t="s">
        <v>10</v>
      </c>
      <c r="D34" s="11">
        <f>D35+D36</f>
        <v>3655000</v>
      </c>
    </row>
    <row r="35" spans="1:4" ht="29.25" customHeight="1">
      <c r="A35" s="6">
        <v>21</v>
      </c>
      <c r="B35" s="9" t="s">
        <v>106</v>
      </c>
      <c r="C35" s="15" t="s">
        <v>108</v>
      </c>
      <c r="D35" s="11">
        <v>3074000</v>
      </c>
    </row>
    <row r="36" spans="1:4" ht="30.75" customHeight="1">
      <c r="A36" s="6">
        <v>22</v>
      </c>
      <c r="B36" s="9" t="s">
        <v>107</v>
      </c>
      <c r="C36" s="15" t="s">
        <v>109</v>
      </c>
      <c r="D36" s="11">
        <v>581000</v>
      </c>
    </row>
    <row r="37" spans="1:4" ht="30" customHeight="1">
      <c r="A37" s="6">
        <v>23</v>
      </c>
      <c r="B37" s="9" t="s">
        <v>11</v>
      </c>
      <c r="C37" s="15" t="s">
        <v>12</v>
      </c>
      <c r="D37" s="13">
        <f>D38</f>
        <v>5901000</v>
      </c>
    </row>
    <row r="38" spans="1:4" ht="60.75" customHeight="1">
      <c r="A38" s="6">
        <v>24</v>
      </c>
      <c r="B38" s="9" t="s">
        <v>13</v>
      </c>
      <c r="C38" s="15" t="s">
        <v>58</v>
      </c>
      <c r="D38" s="13">
        <f>D39+D41</f>
        <v>5901000</v>
      </c>
    </row>
    <row r="39" spans="1:4" ht="46.5" customHeight="1">
      <c r="A39" s="6">
        <v>25</v>
      </c>
      <c r="B39" s="9" t="s">
        <v>93</v>
      </c>
      <c r="C39" s="15" t="s">
        <v>92</v>
      </c>
      <c r="D39" s="13">
        <f>D40</f>
        <v>856600</v>
      </c>
    </row>
    <row r="40" spans="1:4" ht="64.5" customHeight="1">
      <c r="A40" s="6">
        <v>26</v>
      </c>
      <c r="B40" s="9" t="s">
        <v>94</v>
      </c>
      <c r="C40" s="15" t="s">
        <v>105</v>
      </c>
      <c r="D40" s="13">
        <v>856600</v>
      </c>
    </row>
    <row r="41" spans="1:4" ht="31.5" customHeight="1">
      <c r="A41" s="6">
        <v>27</v>
      </c>
      <c r="B41" s="9" t="s">
        <v>90</v>
      </c>
      <c r="C41" s="15" t="s">
        <v>91</v>
      </c>
      <c r="D41" s="13">
        <f>D42</f>
        <v>5044400</v>
      </c>
    </row>
    <row r="42" spans="1:4" ht="32.25" customHeight="1">
      <c r="A42" s="6">
        <v>28</v>
      </c>
      <c r="B42" s="9" t="s">
        <v>97</v>
      </c>
      <c r="C42" s="15" t="s">
        <v>89</v>
      </c>
      <c r="D42" s="13">
        <f>D43+D44+D45</f>
        <v>5044400</v>
      </c>
    </row>
    <row r="43" spans="1:4" ht="44.25" customHeight="1">
      <c r="A43" s="6">
        <v>29</v>
      </c>
      <c r="B43" s="9" t="s">
        <v>96</v>
      </c>
      <c r="C43" s="15" t="s">
        <v>101</v>
      </c>
      <c r="D43" s="13">
        <v>2108000</v>
      </c>
    </row>
    <row r="44" spans="1:4" ht="56.25" customHeight="1">
      <c r="A44" s="6">
        <v>30</v>
      </c>
      <c r="B44" s="9" t="s">
        <v>95</v>
      </c>
      <c r="C44" s="15" t="s">
        <v>100</v>
      </c>
      <c r="D44" s="13">
        <v>2880000</v>
      </c>
    </row>
    <row r="45" spans="1:4" ht="47.25" customHeight="1">
      <c r="A45" s="6">
        <v>31</v>
      </c>
      <c r="B45" s="9" t="s">
        <v>146</v>
      </c>
      <c r="C45" s="15" t="s">
        <v>147</v>
      </c>
      <c r="D45" s="13">
        <v>56400</v>
      </c>
    </row>
    <row r="46" spans="1:4" ht="20.25" customHeight="1">
      <c r="A46" s="6">
        <v>32</v>
      </c>
      <c r="B46" s="9" t="s">
        <v>14</v>
      </c>
      <c r="C46" s="15" t="s">
        <v>15</v>
      </c>
      <c r="D46" s="12">
        <f>D47</f>
        <v>167000</v>
      </c>
    </row>
    <row r="47" spans="1:4" ht="19.5" customHeight="1">
      <c r="A47" s="6">
        <v>33</v>
      </c>
      <c r="B47" s="9" t="s">
        <v>45</v>
      </c>
      <c r="C47" s="15" t="s">
        <v>16</v>
      </c>
      <c r="D47" s="12">
        <v>167000</v>
      </c>
    </row>
    <row r="48" spans="1:4" ht="30" customHeight="1">
      <c r="A48" s="6">
        <v>34</v>
      </c>
      <c r="B48" s="9" t="s">
        <v>27</v>
      </c>
      <c r="C48" s="15" t="s">
        <v>51</v>
      </c>
      <c r="D48" s="12">
        <f>D49+D52</f>
        <v>873098.2</v>
      </c>
    </row>
    <row r="49" spans="1:4" ht="18.75" customHeight="1">
      <c r="A49" s="6">
        <v>35</v>
      </c>
      <c r="B49" s="9" t="s">
        <v>52</v>
      </c>
      <c r="C49" s="15" t="s">
        <v>55</v>
      </c>
      <c r="D49" s="12">
        <f>D50</f>
        <v>762098.2</v>
      </c>
    </row>
    <row r="50" spans="1:4" ht="30" customHeight="1">
      <c r="A50" s="6">
        <v>36</v>
      </c>
      <c r="B50" s="9" t="s">
        <v>53</v>
      </c>
      <c r="C50" s="15" t="s">
        <v>54</v>
      </c>
      <c r="D50" s="12">
        <f>D51</f>
        <v>762098.2</v>
      </c>
    </row>
    <row r="51" spans="1:4" ht="33" customHeight="1">
      <c r="A51" s="6">
        <v>37</v>
      </c>
      <c r="B51" s="9" t="s">
        <v>60</v>
      </c>
      <c r="C51" s="15" t="s">
        <v>102</v>
      </c>
      <c r="D51" s="12">
        <v>762098.2</v>
      </c>
    </row>
    <row r="52" spans="1:4" ht="20.25" customHeight="1">
      <c r="A52" s="6">
        <v>38</v>
      </c>
      <c r="B52" s="9" t="s">
        <v>113</v>
      </c>
      <c r="C52" s="15" t="s">
        <v>114</v>
      </c>
      <c r="D52" s="12">
        <f>D53</f>
        <v>111000</v>
      </c>
    </row>
    <row r="53" spans="1:4" ht="20.25" customHeight="1">
      <c r="A53" s="6">
        <v>39</v>
      </c>
      <c r="B53" s="9" t="s">
        <v>115</v>
      </c>
      <c r="C53" s="15" t="s">
        <v>116</v>
      </c>
      <c r="D53" s="12">
        <f>D54+D55</f>
        <v>111000</v>
      </c>
    </row>
    <row r="54" spans="1:4" ht="30" customHeight="1">
      <c r="A54" s="6">
        <v>40</v>
      </c>
      <c r="B54" s="9" t="s">
        <v>145</v>
      </c>
      <c r="C54" s="15" t="s">
        <v>118</v>
      </c>
      <c r="D54" s="12">
        <v>86000</v>
      </c>
    </row>
    <row r="55" spans="1:4" ht="30" customHeight="1">
      <c r="A55" s="6">
        <v>41</v>
      </c>
      <c r="B55" s="9" t="s">
        <v>117</v>
      </c>
      <c r="C55" s="15" t="s">
        <v>118</v>
      </c>
      <c r="D55" s="12">
        <v>25000</v>
      </c>
    </row>
    <row r="56" spans="1:4" ht="21" customHeight="1">
      <c r="A56" s="6">
        <v>42</v>
      </c>
      <c r="B56" s="9" t="s">
        <v>25</v>
      </c>
      <c r="C56" s="15" t="s">
        <v>26</v>
      </c>
      <c r="D56" s="12">
        <f>D57+D61</f>
        <v>1688000</v>
      </c>
    </row>
    <row r="57" spans="1:4" ht="53.25" customHeight="1">
      <c r="A57" s="6">
        <v>43</v>
      </c>
      <c r="B57" s="9" t="s">
        <v>38</v>
      </c>
      <c r="C57" s="15" t="s">
        <v>47</v>
      </c>
      <c r="D57" s="12">
        <f>D58</f>
        <v>1631000</v>
      </c>
    </row>
    <row r="58" spans="1:4" ht="51.75" customHeight="1">
      <c r="A58" s="6">
        <v>44</v>
      </c>
      <c r="B58" s="9" t="s">
        <v>63</v>
      </c>
      <c r="C58" s="15" t="s">
        <v>46</v>
      </c>
      <c r="D58" s="12">
        <f>D59+D60</f>
        <v>1631000</v>
      </c>
    </row>
    <row r="59" spans="1:4" ht="65.25" customHeight="1">
      <c r="A59" s="6">
        <v>45</v>
      </c>
      <c r="B59" s="9" t="s">
        <v>61</v>
      </c>
      <c r="C59" s="15" t="s">
        <v>103</v>
      </c>
      <c r="D59" s="12">
        <v>1527000</v>
      </c>
    </row>
    <row r="60" spans="1:4" ht="68.25" customHeight="1">
      <c r="A60" s="6">
        <v>46</v>
      </c>
      <c r="B60" s="9" t="s">
        <v>62</v>
      </c>
      <c r="C60" s="15" t="s">
        <v>104</v>
      </c>
      <c r="D60" s="12">
        <v>104000</v>
      </c>
    </row>
    <row r="61" spans="1:4" ht="43.5" customHeight="1">
      <c r="A61" s="6">
        <v>47</v>
      </c>
      <c r="B61" s="9" t="s">
        <v>68</v>
      </c>
      <c r="C61" s="15" t="s">
        <v>59</v>
      </c>
      <c r="D61" s="12">
        <f>D62</f>
        <v>57000</v>
      </c>
    </row>
    <row r="62" spans="1:4" ht="30" customHeight="1">
      <c r="A62" s="6">
        <v>48</v>
      </c>
      <c r="B62" s="9" t="s">
        <v>88</v>
      </c>
      <c r="C62" s="15" t="s">
        <v>33</v>
      </c>
      <c r="D62" s="12">
        <v>57000</v>
      </c>
    </row>
    <row r="63" spans="1:4" ht="21.75" customHeight="1">
      <c r="A63" s="6">
        <v>49</v>
      </c>
      <c r="B63" s="9" t="s">
        <v>82</v>
      </c>
      <c r="C63" s="15" t="s">
        <v>83</v>
      </c>
      <c r="D63" s="12">
        <f>D64+D66</f>
        <v>1723000</v>
      </c>
    </row>
    <row r="64" spans="1:4" ht="30" customHeight="1">
      <c r="A64" s="6">
        <v>50</v>
      </c>
      <c r="B64" s="9" t="s">
        <v>84</v>
      </c>
      <c r="C64" s="15" t="s">
        <v>85</v>
      </c>
      <c r="D64" s="12">
        <f>D65</f>
        <v>116000</v>
      </c>
    </row>
    <row r="65" spans="1:4" ht="39.75" customHeight="1">
      <c r="A65" s="6">
        <v>51</v>
      </c>
      <c r="B65" s="9" t="s">
        <v>86</v>
      </c>
      <c r="C65" s="15" t="s">
        <v>87</v>
      </c>
      <c r="D65" s="12">
        <v>116000</v>
      </c>
    </row>
    <row r="66" spans="1:4" ht="28.5" customHeight="1">
      <c r="A66" s="6">
        <v>52</v>
      </c>
      <c r="B66" s="9" t="s">
        <v>136</v>
      </c>
      <c r="C66" s="15" t="s">
        <v>137</v>
      </c>
      <c r="D66" s="12">
        <f>D68+D69+D67</f>
        <v>1607000</v>
      </c>
    </row>
    <row r="67" spans="1:4" ht="30.75" customHeight="1">
      <c r="A67" s="6">
        <v>53</v>
      </c>
      <c r="B67" s="9" t="s">
        <v>148</v>
      </c>
      <c r="C67" s="15" t="s">
        <v>139</v>
      </c>
      <c r="D67" s="12">
        <v>1560000</v>
      </c>
    </row>
    <row r="68" spans="1:4" ht="28.5" customHeight="1">
      <c r="A68" s="6">
        <v>54</v>
      </c>
      <c r="B68" s="9" t="s">
        <v>138</v>
      </c>
      <c r="C68" s="15" t="s">
        <v>139</v>
      </c>
      <c r="D68" s="12">
        <v>35000</v>
      </c>
    </row>
    <row r="69" spans="1:4" ht="31.5" customHeight="1">
      <c r="A69" s="6">
        <v>55</v>
      </c>
      <c r="B69" s="9" t="s">
        <v>140</v>
      </c>
      <c r="C69" s="15" t="s">
        <v>139</v>
      </c>
      <c r="D69" s="12">
        <v>12000</v>
      </c>
    </row>
    <row r="70" spans="1:4" ht="15.75" customHeight="1">
      <c r="A70" s="6">
        <v>56</v>
      </c>
      <c r="B70" s="9" t="s">
        <v>17</v>
      </c>
      <c r="C70" s="15" t="s">
        <v>18</v>
      </c>
      <c r="D70" s="12">
        <f>D71</f>
        <v>314341521</v>
      </c>
    </row>
    <row r="71" spans="1:4" ht="27.75" customHeight="1">
      <c r="A71" s="6">
        <v>57</v>
      </c>
      <c r="B71" s="9" t="s">
        <v>19</v>
      </c>
      <c r="C71" s="15" t="s">
        <v>20</v>
      </c>
      <c r="D71" s="12">
        <f>D72+D74+D81+D88</f>
        <v>314341521</v>
      </c>
    </row>
    <row r="72" spans="1:4" ht="22.5" customHeight="1">
      <c r="A72" s="6">
        <v>58</v>
      </c>
      <c r="B72" s="9" t="s">
        <v>21</v>
      </c>
      <c r="C72" s="15" t="s">
        <v>152</v>
      </c>
      <c r="D72" s="12">
        <f>D73</f>
        <v>60443000</v>
      </c>
    </row>
    <row r="73" spans="1:4" ht="21" customHeight="1">
      <c r="A73" s="6">
        <v>59</v>
      </c>
      <c r="B73" s="9" t="s">
        <v>48</v>
      </c>
      <c r="C73" s="15" t="s">
        <v>34</v>
      </c>
      <c r="D73" s="12">
        <v>60443000</v>
      </c>
    </row>
    <row r="74" spans="1:4" ht="26.25" customHeight="1">
      <c r="A74" s="6">
        <v>60</v>
      </c>
      <c r="B74" s="9" t="s">
        <v>22</v>
      </c>
      <c r="C74" s="15" t="s">
        <v>29</v>
      </c>
      <c r="D74" s="12">
        <f>SUM(D75:D80)</f>
        <v>109065400</v>
      </c>
    </row>
    <row r="75" spans="1:4" ht="25.5" customHeight="1">
      <c r="A75" s="6">
        <v>61</v>
      </c>
      <c r="B75" s="9" t="s">
        <v>163</v>
      </c>
      <c r="C75" s="15" t="s">
        <v>164</v>
      </c>
      <c r="D75" s="12">
        <v>835800</v>
      </c>
    </row>
    <row r="76" spans="1:4" ht="25.5" customHeight="1">
      <c r="A76" s="6">
        <v>62</v>
      </c>
      <c r="B76" s="9" t="s">
        <v>169</v>
      </c>
      <c r="C76" s="15" t="s">
        <v>170</v>
      </c>
      <c r="D76" s="12">
        <v>765200</v>
      </c>
    </row>
    <row r="77" spans="1:4" ht="30" customHeight="1">
      <c r="A77" s="6">
        <v>63</v>
      </c>
      <c r="B77" s="9" t="s">
        <v>157</v>
      </c>
      <c r="C77" s="15" t="s">
        <v>171</v>
      </c>
      <c r="D77" s="12">
        <v>13635000</v>
      </c>
    </row>
    <row r="78" spans="1:4" ht="21" customHeight="1">
      <c r="A78" s="6">
        <v>64</v>
      </c>
      <c r="B78" s="9" t="s">
        <v>72</v>
      </c>
      <c r="C78" s="15" t="s">
        <v>159</v>
      </c>
      <c r="D78" s="12">
        <v>9332100</v>
      </c>
    </row>
    <row r="79" spans="1:4" ht="19.5" customHeight="1">
      <c r="A79" s="6">
        <v>65</v>
      </c>
      <c r="B79" s="9" t="s">
        <v>73</v>
      </c>
      <c r="C79" s="15" t="s">
        <v>168</v>
      </c>
      <c r="D79" s="12">
        <v>84242000</v>
      </c>
    </row>
    <row r="80" spans="1:4" ht="19.5" customHeight="1">
      <c r="A80" s="6">
        <v>66</v>
      </c>
      <c r="B80" s="9" t="s">
        <v>165</v>
      </c>
      <c r="C80" s="15" t="s">
        <v>172</v>
      </c>
      <c r="D80" s="12">
        <v>255300</v>
      </c>
    </row>
    <row r="81" spans="1:4" ht="15" customHeight="1">
      <c r="A81" s="6">
        <v>67</v>
      </c>
      <c r="B81" s="9" t="s">
        <v>28</v>
      </c>
      <c r="C81" s="15" t="s">
        <v>153</v>
      </c>
      <c r="D81" s="12">
        <f>D84+D85+D87+D86+D82+D83</f>
        <v>120999000</v>
      </c>
    </row>
    <row r="82" spans="1:4" ht="27" customHeight="1">
      <c r="A82" s="6">
        <v>68</v>
      </c>
      <c r="B82" s="9" t="s">
        <v>42</v>
      </c>
      <c r="C82" s="16" t="s">
        <v>43</v>
      </c>
      <c r="D82" s="12">
        <v>9981000</v>
      </c>
    </row>
    <row r="83" spans="1:4" ht="28.5" customHeight="1">
      <c r="A83" s="6">
        <v>69</v>
      </c>
      <c r="B83" s="9" t="s">
        <v>150</v>
      </c>
      <c r="C83" s="16" t="s">
        <v>151</v>
      </c>
      <c r="D83" s="12">
        <v>39100</v>
      </c>
    </row>
    <row r="84" spans="1:4" ht="25.5" customHeight="1">
      <c r="A84" s="6">
        <v>70</v>
      </c>
      <c r="B84" s="9" t="s">
        <v>39</v>
      </c>
      <c r="C84" s="15" t="s">
        <v>30</v>
      </c>
      <c r="D84" s="12">
        <v>425200</v>
      </c>
    </row>
    <row r="85" spans="1:4" ht="28.5" customHeight="1">
      <c r="A85" s="6">
        <v>71</v>
      </c>
      <c r="B85" s="9" t="s">
        <v>40</v>
      </c>
      <c r="C85" s="15" t="s">
        <v>31</v>
      </c>
      <c r="D85" s="12">
        <v>9680000</v>
      </c>
    </row>
    <row r="86" spans="1:4" ht="28.5" customHeight="1">
      <c r="A86" s="6">
        <v>72</v>
      </c>
      <c r="B86" s="9" t="s">
        <v>41</v>
      </c>
      <c r="C86" s="15" t="s">
        <v>173</v>
      </c>
      <c r="D86" s="12">
        <v>15147700</v>
      </c>
    </row>
    <row r="87" spans="1:4" ht="19.5" customHeight="1">
      <c r="A87" s="6">
        <v>73</v>
      </c>
      <c r="B87" s="9" t="s">
        <v>64</v>
      </c>
      <c r="C87" s="15" t="s">
        <v>174</v>
      </c>
      <c r="D87" s="12">
        <v>85726000</v>
      </c>
    </row>
    <row r="88" spans="1:4" ht="19.5" customHeight="1">
      <c r="A88" s="6">
        <v>74</v>
      </c>
      <c r="B88" s="9" t="s">
        <v>154</v>
      </c>
      <c r="C88" s="15" t="s">
        <v>155</v>
      </c>
      <c r="D88" s="12">
        <f>D89+D90+D91</f>
        <v>23834121</v>
      </c>
    </row>
    <row r="89" spans="1:4" ht="42" customHeight="1">
      <c r="A89" s="6">
        <v>75</v>
      </c>
      <c r="B89" s="9" t="s">
        <v>187</v>
      </c>
      <c r="C89" s="15" t="s">
        <v>186</v>
      </c>
      <c r="D89" s="12">
        <v>100000</v>
      </c>
    </row>
    <row r="90" spans="1:4" ht="19.5" customHeight="1">
      <c r="A90" s="6">
        <v>76</v>
      </c>
      <c r="B90" s="9" t="s">
        <v>156</v>
      </c>
      <c r="C90" s="15" t="s">
        <v>175</v>
      </c>
      <c r="D90" s="12">
        <v>23435121</v>
      </c>
    </row>
    <row r="91" spans="1:4" ht="19.5" customHeight="1">
      <c r="A91" s="6">
        <v>77</v>
      </c>
      <c r="B91" s="9" t="s">
        <v>188</v>
      </c>
      <c r="C91" s="15" t="s">
        <v>189</v>
      </c>
      <c r="D91" s="12">
        <v>299000</v>
      </c>
    </row>
    <row r="92" spans="1:4" ht="21" customHeight="1">
      <c r="A92" s="6">
        <v>78</v>
      </c>
      <c r="B92" s="10"/>
      <c r="C92" s="15" t="s">
        <v>23</v>
      </c>
      <c r="D92" s="12">
        <f>D15+D70</f>
        <v>351174619.2</v>
      </c>
    </row>
    <row r="93" ht="15.75" customHeight="1"/>
    <row r="94" spans="1:5" ht="16.5" customHeight="1">
      <c r="A94" s="18" t="s">
        <v>36</v>
      </c>
      <c r="B94" s="18"/>
      <c r="C94" s="18"/>
      <c r="D94" s="18"/>
      <c r="E94" s="8"/>
    </row>
    <row r="95" spans="1:5" ht="21" customHeight="1">
      <c r="A95" s="20" t="s">
        <v>142</v>
      </c>
      <c r="B95" s="20"/>
      <c r="C95" s="20"/>
      <c r="D95" s="20"/>
      <c r="E95" s="8"/>
    </row>
    <row r="96" spans="1:5" ht="21" customHeight="1">
      <c r="A96" s="20" t="s">
        <v>143</v>
      </c>
      <c r="B96" s="20"/>
      <c r="C96" s="20"/>
      <c r="D96" s="20"/>
      <c r="E96" s="8"/>
    </row>
    <row r="97" spans="1:5" ht="11.25" customHeight="1">
      <c r="A97" s="7"/>
      <c r="B97" s="7"/>
      <c r="C97" s="7"/>
      <c r="D97" s="7"/>
      <c r="E97" s="8"/>
    </row>
    <row r="98" spans="1:5" ht="18" customHeight="1">
      <c r="A98" s="18" t="s">
        <v>37</v>
      </c>
      <c r="B98" s="18"/>
      <c r="C98" s="18"/>
      <c r="D98" s="18"/>
      <c r="E98" s="8"/>
    </row>
    <row r="99" spans="1:5" ht="22.5" customHeight="1">
      <c r="A99" s="20" t="s">
        <v>183</v>
      </c>
      <c r="B99" s="20"/>
      <c r="C99" s="20"/>
      <c r="D99" s="20"/>
      <c r="E99" s="8"/>
    </row>
    <row r="100" spans="1:5" ht="11.25" customHeight="1">
      <c r="A100" s="7"/>
      <c r="B100" s="7"/>
      <c r="C100" s="7"/>
      <c r="D100" s="7"/>
      <c r="E100" s="8"/>
    </row>
    <row r="101" spans="1:5" ht="11.25" customHeight="1">
      <c r="A101" s="7"/>
      <c r="B101" s="7"/>
      <c r="C101" s="7"/>
      <c r="D101" s="7"/>
      <c r="E101" s="8"/>
    </row>
    <row r="102" spans="1:5" ht="18.75" customHeight="1">
      <c r="A102" s="18" t="s">
        <v>44</v>
      </c>
      <c r="B102" s="18"/>
      <c r="C102" s="18"/>
      <c r="D102" s="18"/>
      <c r="E102" s="8"/>
    </row>
    <row r="103" spans="1:5" ht="25.5" customHeight="1">
      <c r="A103" s="19" t="s">
        <v>162</v>
      </c>
      <c r="B103" s="19"/>
      <c r="C103" s="19"/>
      <c r="D103" s="19"/>
      <c r="E103" s="8"/>
    </row>
    <row r="104" spans="1:5" ht="11.25" customHeight="1">
      <c r="A104" s="7"/>
      <c r="B104" s="7"/>
      <c r="C104" s="7"/>
      <c r="D104" s="7"/>
      <c r="E104" s="8"/>
    </row>
    <row r="105" spans="1:5" ht="18.75" customHeight="1">
      <c r="A105" s="18" t="s">
        <v>160</v>
      </c>
      <c r="B105" s="18"/>
      <c r="C105" s="18"/>
      <c r="D105" s="18"/>
      <c r="E105" s="8"/>
    </row>
    <row r="106" spans="1:5" ht="21" customHeight="1">
      <c r="A106" s="19" t="s">
        <v>144</v>
      </c>
      <c r="B106" s="19"/>
      <c r="C106" s="19"/>
      <c r="D106" s="19"/>
      <c r="E106" s="8"/>
    </row>
    <row r="107" spans="1:5" ht="21" customHeight="1">
      <c r="A107" s="19" t="s">
        <v>121</v>
      </c>
      <c r="B107" s="19"/>
      <c r="C107" s="19"/>
      <c r="D107" s="19"/>
      <c r="E107" s="8"/>
    </row>
    <row r="108" spans="1:5" ht="34.5" customHeight="1">
      <c r="A108" s="19" t="s">
        <v>179</v>
      </c>
      <c r="B108" s="19"/>
      <c r="C108" s="19"/>
      <c r="D108" s="19"/>
      <c r="E108" s="8"/>
    </row>
    <row r="109" spans="1:5" ht="33.75" customHeight="1">
      <c r="A109" s="19" t="s">
        <v>180</v>
      </c>
      <c r="B109" s="19"/>
      <c r="C109" s="19"/>
      <c r="D109" s="19"/>
      <c r="E109" s="8"/>
    </row>
    <row r="110" spans="1:5" ht="18.75" customHeight="1">
      <c r="A110" s="19" t="s">
        <v>181</v>
      </c>
      <c r="B110" s="19"/>
      <c r="C110" s="19"/>
      <c r="D110" s="19"/>
      <c r="E110" s="8"/>
    </row>
    <row r="111" spans="1:5" ht="12.75" customHeight="1">
      <c r="A111" s="14"/>
      <c r="B111" s="14"/>
      <c r="C111" s="14"/>
      <c r="D111" s="14"/>
      <c r="E111" s="8"/>
    </row>
    <row r="112" spans="1:5" ht="20.25" customHeight="1">
      <c r="A112" s="18" t="s">
        <v>166</v>
      </c>
      <c r="B112" s="18"/>
      <c r="C112" s="18"/>
      <c r="D112" s="18"/>
      <c r="E112" s="8"/>
    </row>
    <row r="113" spans="1:5" ht="24.75" customHeight="1">
      <c r="A113" s="19" t="s">
        <v>141</v>
      </c>
      <c r="B113" s="19"/>
      <c r="C113" s="19"/>
      <c r="D113" s="19"/>
      <c r="E113" s="8"/>
    </row>
    <row r="114" spans="1:5" ht="12" customHeight="1">
      <c r="A114" s="7"/>
      <c r="B114" s="7"/>
      <c r="C114" s="7"/>
      <c r="D114" s="7"/>
      <c r="E114" s="8"/>
    </row>
    <row r="115" spans="1:5" ht="17.25" customHeight="1">
      <c r="A115" s="18" t="s">
        <v>176</v>
      </c>
      <c r="B115" s="18"/>
      <c r="C115" s="18"/>
      <c r="D115" s="18"/>
      <c r="E115" s="8"/>
    </row>
    <row r="116" spans="1:5" ht="18" customHeight="1">
      <c r="A116" s="19" t="s">
        <v>182</v>
      </c>
      <c r="B116" s="19"/>
      <c r="C116" s="19"/>
      <c r="D116" s="19"/>
      <c r="E116" s="8"/>
    </row>
    <row r="117" spans="1:5" ht="18" customHeight="1">
      <c r="A117" s="19" t="s">
        <v>185</v>
      </c>
      <c r="B117" s="19"/>
      <c r="C117" s="19"/>
      <c r="D117" s="19"/>
      <c r="E117" s="8"/>
    </row>
    <row r="118" spans="1:5" ht="18" customHeight="1">
      <c r="A118" s="19" t="s">
        <v>184</v>
      </c>
      <c r="B118" s="19"/>
      <c r="C118" s="19"/>
      <c r="D118" s="19"/>
      <c r="E118" s="8"/>
    </row>
    <row r="119" spans="1:5" ht="12" customHeight="1">
      <c r="A119" s="7"/>
      <c r="B119" s="7"/>
      <c r="C119" s="7"/>
      <c r="D119" s="7"/>
      <c r="E119" s="8"/>
    </row>
    <row r="120" spans="1:5" ht="18" customHeight="1">
      <c r="A120" s="18" t="s">
        <v>167</v>
      </c>
      <c r="B120" s="18"/>
      <c r="C120" s="18"/>
      <c r="D120" s="18"/>
      <c r="E120" s="8"/>
    </row>
    <row r="121" spans="1:5" ht="31.5" customHeight="1">
      <c r="A121" s="19" t="s">
        <v>99</v>
      </c>
      <c r="B121" s="19"/>
      <c r="C121" s="19"/>
      <c r="D121" s="19"/>
      <c r="E121" s="8"/>
    </row>
    <row r="122" spans="1:5" ht="31.5" customHeight="1">
      <c r="A122" s="19" t="s">
        <v>123</v>
      </c>
      <c r="B122" s="19"/>
      <c r="C122" s="19"/>
      <c r="D122" s="19"/>
      <c r="E122" s="8"/>
    </row>
    <row r="123" spans="1:5" ht="31.5" customHeight="1">
      <c r="A123" s="19" t="s">
        <v>81</v>
      </c>
      <c r="B123" s="19"/>
      <c r="C123" s="19"/>
      <c r="D123" s="19"/>
      <c r="E123" s="8"/>
    </row>
    <row r="124" spans="1:5" ht="21" customHeight="1">
      <c r="A124" s="19" t="s">
        <v>122</v>
      </c>
      <c r="B124" s="19"/>
      <c r="C124" s="19"/>
      <c r="D124" s="19"/>
      <c r="E124" s="8"/>
    </row>
    <row r="125" spans="1:5" ht="28.5" customHeight="1">
      <c r="A125" s="19" t="s">
        <v>191</v>
      </c>
      <c r="B125" s="19"/>
      <c r="C125" s="19"/>
      <c r="D125" s="19"/>
      <c r="E125" s="8"/>
    </row>
    <row r="126" spans="1:5" ht="12.75" customHeight="1">
      <c r="A126" s="7"/>
      <c r="B126" s="7"/>
      <c r="C126" s="7"/>
      <c r="D126" s="7"/>
      <c r="E126" s="8"/>
    </row>
    <row r="127" spans="1:5" ht="19.5" customHeight="1">
      <c r="A127" s="18" t="s">
        <v>177</v>
      </c>
      <c r="B127" s="18"/>
      <c r="C127" s="18"/>
      <c r="D127" s="18"/>
      <c r="E127" s="8"/>
    </row>
    <row r="128" spans="1:5" ht="39.75" customHeight="1">
      <c r="A128" s="19" t="s">
        <v>124</v>
      </c>
      <c r="B128" s="19"/>
      <c r="C128" s="19"/>
      <c r="D128" s="19"/>
      <c r="E128" s="8"/>
    </row>
    <row r="129" spans="1:5" ht="27.75" customHeight="1">
      <c r="A129" s="19" t="s">
        <v>125</v>
      </c>
      <c r="B129" s="19"/>
      <c r="C129" s="19"/>
      <c r="D129" s="19"/>
      <c r="E129" s="8"/>
    </row>
    <row r="130" ht="12" customHeight="1"/>
    <row r="131" spans="1:5" ht="15.75" customHeight="1">
      <c r="A131" s="18" t="s">
        <v>178</v>
      </c>
      <c r="B131" s="18"/>
      <c r="C131" s="18"/>
      <c r="D131" s="18"/>
      <c r="E131" s="8"/>
    </row>
    <row r="132" spans="1:5" ht="28.5" customHeight="1">
      <c r="A132" s="19" t="s">
        <v>193</v>
      </c>
      <c r="B132" s="19"/>
      <c r="C132" s="19"/>
      <c r="D132" s="19"/>
      <c r="E132" s="8"/>
    </row>
    <row r="133" spans="1:5" ht="52.5" customHeight="1">
      <c r="A133" s="19" t="s">
        <v>192</v>
      </c>
      <c r="B133" s="19"/>
      <c r="C133" s="19"/>
      <c r="D133" s="19"/>
      <c r="E133" s="8"/>
    </row>
    <row r="135" spans="1:5" ht="15.75">
      <c r="A135" s="18" t="s">
        <v>190</v>
      </c>
      <c r="B135" s="18"/>
      <c r="C135" s="18"/>
      <c r="D135" s="18"/>
      <c r="E135" s="8"/>
    </row>
    <row r="136" spans="1:5" ht="30" customHeight="1">
      <c r="A136" s="19" t="s">
        <v>195</v>
      </c>
      <c r="B136" s="19"/>
      <c r="C136" s="19"/>
      <c r="D136" s="19"/>
      <c r="E136" s="8"/>
    </row>
    <row r="137" spans="1:5" ht="24" customHeight="1">
      <c r="A137" s="19" t="s">
        <v>194</v>
      </c>
      <c r="B137" s="19"/>
      <c r="C137" s="19"/>
      <c r="D137" s="19"/>
      <c r="E137" s="17"/>
    </row>
  </sheetData>
  <sheetProtection/>
  <mergeCells count="44">
    <mergeCell ref="A120:D120"/>
    <mergeCell ref="A127:D127"/>
    <mergeCell ref="A129:D129"/>
    <mergeCell ref="A131:D131"/>
    <mergeCell ref="A128:D128"/>
    <mergeCell ref="A137:D137"/>
    <mergeCell ref="A123:D123"/>
    <mergeCell ref="A133:D133"/>
    <mergeCell ref="A135:D135"/>
    <mergeCell ref="A136:D136"/>
    <mergeCell ref="A121:D121"/>
    <mergeCell ref="A122:D122"/>
    <mergeCell ref="A124:D124"/>
    <mergeCell ref="A132:D132"/>
    <mergeCell ref="A125:D125"/>
    <mergeCell ref="A96:D96"/>
    <mergeCell ref="A103:D103"/>
    <mergeCell ref="A118:D118"/>
    <mergeCell ref="A109:D109"/>
    <mergeCell ref="A110:D110"/>
    <mergeCell ref="A99:D99"/>
    <mergeCell ref="A115:D115"/>
    <mergeCell ref="A106:D106"/>
    <mergeCell ref="A117:D117"/>
    <mergeCell ref="C1:D1"/>
    <mergeCell ref="C2:D2"/>
    <mergeCell ref="C3:D3"/>
    <mergeCell ref="C4:D4"/>
    <mergeCell ref="A94:D94"/>
    <mergeCell ref="A98:D98"/>
    <mergeCell ref="A95:D95"/>
    <mergeCell ref="C7:D7"/>
    <mergeCell ref="C8:D8"/>
    <mergeCell ref="A11:D11"/>
    <mergeCell ref="C9:D9"/>
    <mergeCell ref="C5:D5"/>
    <mergeCell ref="C6:D6"/>
    <mergeCell ref="A105:D105"/>
    <mergeCell ref="A116:D116"/>
    <mergeCell ref="A113:D113"/>
    <mergeCell ref="A108:D108"/>
    <mergeCell ref="A112:D112"/>
    <mergeCell ref="A102:D102"/>
    <mergeCell ref="A107:D107"/>
  </mergeCells>
  <printOptions/>
  <pageMargins left="0.984251968503937" right="0.2362204724409449" top="0.27" bottom="0.24" header="0.1968503937007874" footer="0.1968503937007874"/>
  <pageSetup fitToHeight="3" fitToWidth="1" horizontalDpi="600" verticalDpi="600" orientation="portrait" paperSize="9" scale="71" r:id="rId1"/>
  <rowBreaks count="2" manualBreakCount="2">
    <brk id="47" max="3" man="1"/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 Компания</dc:creator>
  <cp:keywords/>
  <dc:description/>
  <cp:lastModifiedBy>Дума</cp:lastModifiedBy>
  <cp:lastPrinted>2016-11-25T05:44:47Z</cp:lastPrinted>
  <dcterms:created xsi:type="dcterms:W3CDTF">2007-02-21T06:59:39Z</dcterms:created>
  <dcterms:modified xsi:type="dcterms:W3CDTF">2016-11-25T05:45:15Z</dcterms:modified>
  <cp:category/>
  <cp:version/>
  <cp:contentType/>
  <cp:contentStatus/>
</cp:coreProperties>
</file>