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01" windowWidth="14985" windowHeight="6105" activeTab="0"/>
  </bookViews>
  <sheets>
    <sheet name="КЗ" sheetId="1" r:id="rId1"/>
    <sheet name="ДЗ" sheetId="2" r:id="rId2"/>
    <sheet name="Работа по снижению долга" sheetId="3" r:id="rId3"/>
  </sheets>
  <definedNames>
    <definedName name="_xlnm.Print_Area" localSheetId="1">'ДЗ'!$A$1:$H$19</definedName>
    <definedName name="_xlnm.Print_Area" localSheetId="0">'КЗ'!$A$1:$I$27</definedName>
    <definedName name="_xlnm.Print_Area" localSheetId="2">'Работа по снижению долга'!$A$1:$M$36</definedName>
  </definedNames>
  <calcPr fullCalcOnLoad="1"/>
</workbook>
</file>

<file path=xl/sharedStrings.xml><?xml version="1.0" encoding="utf-8"?>
<sst xmlns="http://schemas.openxmlformats.org/spreadsheetml/2006/main" count="122" uniqueCount="69">
  <si>
    <t>Всего</t>
  </si>
  <si>
    <t>№ п/п</t>
  </si>
  <si>
    <t>Городской округ</t>
  </si>
  <si>
    <t>Количество должников</t>
  </si>
  <si>
    <t>Сумма долга, тыс.рублей</t>
  </si>
  <si>
    <t>Подано заявлений на выдачу судебных приказов</t>
  </si>
  <si>
    <t>Принято положительных решений</t>
  </si>
  <si>
    <t>Отказано</t>
  </si>
  <si>
    <t>Получено исполнительных листов</t>
  </si>
  <si>
    <t>Взыскано</t>
  </si>
  <si>
    <t>Прекращено производство по исп.листам</t>
  </si>
  <si>
    <t>тыс.рублей</t>
  </si>
  <si>
    <t>начислено населению</t>
  </si>
  <si>
    <t>оплачено населением</t>
  </si>
  <si>
    <t>уровень оплаты, %</t>
  </si>
  <si>
    <t>Наименование муниципального образования</t>
  </si>
  <si>
    <t>Население</t>
  </si>
  <si>
    <t>Бюджетные организации</t>
  </si>
  <si>
    <t>АО «Уралсевергаз»</t>
  </si>
  <si>
    <t>Свердловский филиал АО «ЭнергосбыТ Плюс»</t>
  </si>
  <si>
    <t>Свердловский филиал ПАО «Т Плюс»</t>
  </si>
  <si>
    <t xml:space="preserve">ГУП СО «Управления снабжения и сбыта СО»/ ООО «Уралуглесбыт» </t>
  </si>
  <si>
    <t>Прочие поставщики</t>
  </si>
  <si>
    <t>Заключено соглашений о реструктур.</t>
  </si>
  <si>
    <t>Произведено отключений (ограничений)</t>
  </si>
  <si>
    <t>Оказана помощь в проведении обменов, продаж</t>
  </si>
  <si>
    <t>Публикации в СМИ</t>
  </si>
  <si>
    <t xml:space="preserve"> </t>
  </si>
  <si>
    <t>Кол-во</t>
  </si>
  <si>
    <t>Мероприятия (единиц)</t>
  </si>
  <si>
    <t>Просроченная кредиторская задолженность ресурсоснабжающих организаций перед поставщиками топливно-энергетических ресурсов (тыс.рублей)</t>
  </si>
  <si>
    <t>Таблица 1</t>
  </si>
  <si>
    <t>Таблица 2</t>
  </si>
  <si>
    <t>Таблица 3</t>
  </si>
  <si>
    <t>Таблица 4</t>
  </si>
  <si>
    <t>Таблица 5</t>
  </si>
  <si>
    <t>Наименование ресурсоснабжающей организации</t>
  </si>
  <si>
    <t>Задолженность перед поставщиками топливно-энергетических ресурсов, в том числе: ,тыс. рублей</t>
  </si>
  <si>
    <t xml:space="preserve">Кредиторская задолженность организаций жилищно-коммунального хозяйства, находящихся в стадии банкротства (признанных банкротами), перед поставщиками топливно-энергетических ресурсов </t>
  </si>
  <si>
    <t xml:space="preserve">В таблице указывается просроченная задолженность, то есть задолженность  свыше 1 месяца </t>
  </si>
  <si>
    <t>Просроченная дебиторская задолженность организаций жилищно-коммунального хозяйства</t>
  </si>
  <si>
    <t>Сумма дебиторской задолженности, в том числе в разрезе потребителей, тыс. рублей</t>
  </si>
  <si>
    <t>Прочие потребители</t>
  </si>
  <si>
    <t xml:space="preserve">Задолженность управляющих организаций перед ресурсоснабжающими организациями*    </t>
  </si>
  <si>
    <t>* Сведения заполняются на основании данных ресурсоснабжающих организаций (далее - РСО), то есть указывается задолженность управляющих компаний за поставленные РСО коммунальные ресурсы (тепловую энергию, электроэнергию, холодное водоснабжение, горячее водоснабжение, газ) для целей предоставления коммунальных услуг потребителям</t>
  </si>
  <si>
    <t xml:space="preserve">ПРОШУ ОБРАТИТЬ ВНИМАНИЕ: задолженность управляющих компаний перед  РСО не суммируется с задолженностью потребителей коммунальных услуг. </t>
  </si>
  <si>
    <t>Название организации или предприятия ЖКХ</t>
  </si>
  <si>
    <t>Вынесено предупре-ждений</t>
  </si>
  <si>
    <t>Уровень оплаты населением жилищно-коммунальных услуг</t>
  </si>
  <si>
    <t xml:space="preserve">Мероприятия по работе с населением по снижению долга за жилищно-коммунальные услуги </t>
  </si>
  <si>
    <t xml:space="preserve">Сведения о взыскании долга граждан за жилищно-коммунальные услуги </t>
  </si>
  <si>
    <t>на сумму, тыс.рублей</t>
  </si>
  <si>
    <t>С начала года</t>
  </si>
  <si>
    <t>За отчетный месяц</t>
  </si>
  <si>
    <t>Волчанский городской округ</t>
  </si>
  <si>
    <t>ООО "Север"</t>
  </si>
  <si>
    <t>-</t>
  </si>
  <si>
    <t>МУП "Водоканал"</t>
  </si>
  <si>
    <t>ООО Север</t>
  </si>
  <si>
    <t>МУП Водоканал</t>
  </si>
  <si>
    <t>МУП "Волчанский ТЭК"</t>
  </si>
  <si>
    <t>МУП ВТЭК</t>
  </si>
  <si>
    <t>ООО Коммунальщик-2</t>
  </si>
  <si>
    <t>ООО Коммунальщик</t>
  </si>
  <si>
    <t>ООО Коммунальщи-2</t>
  </si>
  <si>
    <t>ООО Комплекс-Север</t>
  </si>
  <si>
    <t>по состоянию на 01.07.2018г.</t>
  </si>
  <si>
    <t>по состоянию на 01.07.2018 г</t>
  </si>
  <si>
    <t>по состоянию на 01.08.2018г.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</si>
</sst>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"/>
    <numFmt numFmtId="166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2"/>
      <color indexed="12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1" fontId="2" fillId="0" borderId="0" xfId="76" applyNumberFormat="1" applyFont="1" applyFill="1" applyAlignment="1">
      <alignment horizontal="center" vertical="center" wrapText="1"/>
      <protection/>
    </xf>
    <xf numFmtId="1" fontId="7" fillId="0" borderId="0" xfId="76" applyNumberFormat="1" applyFont="1" applyFill="1" applyAlignment="1">
      <alignment horizontal="center" vertical="center" wrapText="1"/>
      <protection/>
    </xf>
    <xf numFmtId="1" fontId="3" fillId="0" borderId="0" xfId="76" applyNumberFormat="1" applyFont="1" applyFill="1" applyAlignment="1">
      <alignment horizontal="center" vertical="center" wrapText="1"/>
      <protection/>
    </xf>
    <xf numFmtId="1" fontId="2" fillId="0" borderId="10" xfId="76" applyNumberFormat="1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vertical="top"/>
      <protection/>
    </xf>
    <xf numFmtId="0" fontId="4" fillId="0" borderId="0" xfId="0" applyFont="1" applyAlignment="1">
      <alignment vertical="top"/>
    </xf>
    <xf numFmtId="0" fontId="4" fillId="0" borderId="0" xfId="52" applyFont="1" applyAlignment="1">
      <alignment vertical="top" wrapText="1"/>
      <protection/>
    </xf>
    <xf numFmtId="0" fontId="4" fillId="0" borderId="0" xfId="0" applyFont="1" applyAlignment="1">
      <alignment vertical="top" wrapText="1"/>
    </xf>
    <xf numFmtId="0" fontId="4" fillId="0" borderId="10" xfId="52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0" xfId="52" applyFont="1" applyAlignment="1">
      <alignment horizontal="right" vertical="top"/>
      <protection/>
    </xf>
    <xf numFmtId="0" fontId="4" fillId="0" borderId="0" xfId="52" applyFont="1" applyBorder="1" applyAlignment="1">
      <alignment vertical="top" wrapText="1"/>
      <protection/>
    </xf>
    <xf numFmtId="0" fontId="2" fillId="0" borderId="10" xfId="76" applyFont="1" applyFill="1" applyBorder="1" applyAlignment="1">
      <alignment horizontal="center" vertical="center" wrapText="1" readingOrder="1"/>
      <protection/>
    </xf>
    <xf numFmtId="3" fontId="2" fillId="0" borderId="10" xfId="76" applyNumberFormat="1" applyFont="1" applyFill="1" applyBorder="1" applyAlignment="1">
      <alignment horizontal="center" vertical="center" wrapText="1"/>
      <protection/>
    </xf>
    <xf numFmtId="4" fontId="2" fillId="0" borderId="10" xfId="76" applyNumberFormat="1" applyFont="1" applyFill="1" applyBorder="1" applyAlignment="1">
      <alignment horizontal="center" vertical="center" wrapText="1"/>
      <protection/>
    </xf>
    <xf numFmtId="165" fontId="9" fillId="0" borderId="10" xfId="76" applyNumberFormat="1" applyFont="1" applyFill="1" applyBorder="1" applyAlignment="1">
      <alignment horizontal="center" vertical="center" wrapText="1"/>
      <protection/>
    </xf>
    <xf numFmtId="165" fontId="2" fillId="0" borderId="10" xfId="76" applyNumberFormat="1" applyFont="1" applyFill="1" applyBorder="1" applyAlignment="1">
      <alignment horizontal="center" vertical="center" wrapText="1"/>
      <protection/>
    </xf>
    <xf numFmtId="166" fontId="2" fillId="0" borderId="10" xfId="76" applyNumberFormat="1" applyFont="1" applyFill="1" applyBorder="1" applyAlignment="1">
      <alignment horizontal="center" vertical="center" wrapText="1"/>
      <protection/>
    </xf>
    <xf numFmtId="1" fontId="2" fillId="0" borderId="11" xfId="76" applyNumberFormat="1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top" wrapText="1"/>
      <protection/>
    </xf>
    <xf numFmtId="1" fontId="7" fillId="0" borderId="10" xfId="76" applyNumberFormat="1" applyFont="1" applyFill="1" applyBorder="1" applyAlignment="1">
      <alignment horizontal="center" vertical="center" wrapText="1"/>
      <protection/>
    </xf>
    <xf numFmtId="0" fontId="2" fillId="0" borderId="10" xfId="76" applyNumberFormat="1" applyFont="1" applyFill="1" applyBorder="1" applyAlignment="1">
      <alignment horizontal="center" vertical="center" wrapText="1"/>
      <protection/>
    </xf>
    <xf numFmtId="2" fontId="2" fillId="0" borderId="10" xfId="76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4" fillId="0" borderId="0" xfId="52" applyFont="1" applyAlignment="1">
      <alignment horizontal="right" vertical="top"/>
      <protection/>
    </xf>
    <xf numFmtId="0" fontId="4" fillId="0" borderId="10" xfId="52" applyFont="1" applyBorder="1" applyAlignment="1">
      <alignment horizontal="center" vertical="top" wrapText="1"/>
      <protection/>
    </xf>
    <xf numFmtId="0" fontId="5" fillId="0" borderId="0" xfId="52" applyFont="1" applyAlignment="1">
      <alignment horizontal="center" vertical="top"/>
      <protection/>
    </xf>
    <xf numFmtId="0" fontId="5" fillId="0" borderId="0" xfId="52" applyFont="1" applyAlignment="1">
      <alignment horizontal="center" vertical="top" wrapText="1"/>
      <protection/>
    </xf>
    <xf numFmtId="0" fontId="4" fillId="0" borderId="11" xfId="52" applyFont="1" applyBorder="1" applyAlignment="1">
      <alignment horizontal="center" vertical="top" wrapText="1"/>
      <protection/>
    </xf>
    <xf numFmtId="0" fontId="4" fillId="0" borderId="12" xfId="52" applyFont="1" applyBorder="1" applyAlignment="1">
      <alignment horizontal="center" vertical="top" wrapText="1"/>
      <protection/>
    </xf>
    <xf numFmtId="0" fontId="4" fillId="0" borderId="0" xfId="52" applyFont="1" applyAlignment="1">
      <alignment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4" fillId="0" borderId="13" xfId="52" applyFont="1" applyBorder="1" applyAlignment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6" xfId="52" applyFont="1" applyBorder="1" applyAlignment="1">
      <alignment horizontal="center" vertical="top" wrapText="1"/>
      <protection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2" fillId="0" borderId="10" xfId="76" applyFont="1" applyFill="1" applyBorder="1" applyAlignment="1">
      <alignment horizontal="center" vertical="center" wrapText="1" readingOrder="1"/>
      <protection/>
    </xf>
    <xf numFmtId="1" fontId="2" fillId="0" borderId="0" xfId="76" applyNumberFormat="1" applyFont="1" applyFill="1" applyAlignment="1">
      <alignment horizontal="right" vertical="center" wrapText="1"/>
      <protection/>
    </xf>
    <xf numFmtId="1" fontId="3" fillId="0" borderId="0" xfId="76" applyNumberFormat="1" applyFont="1" applyFill="1" applyAlignment="1">
      <alignment horizontal="center" vertical="center" wrapText="1"/>
      <protection/>
    </xf>
    <xf numFmtId="1" fontId="3" fillId="0" borderId="0" xfId="76" applyNumberFormat="1" applyFont="1" applyFill="1" applyBorder="1" applyAlignment="1">
      <alignment horizontal="center" vertical="center" wrapText="1"/>
      <protection/>
    </xf>
    <xf numFmtId="1" fontId="2" fillId="0" borderId="10" xfId="76" applyNumberFormat="1" applyFont="1" applyFill="1" applyBorder="1" applyAlignment="1">
      <alignment horizontal="center" vertical="center" wrapText="1"/>
      <protection/>
    </xf>
    <xf numFmtId="0" fontId="2" fillId="0" borderId="11" xfId="76" applyFont="1" applyFill="1" applyBorder="1" applyAlignment="1">
      <alignment horizontal="center" vertical="center" wrapText="1" readingOrder="1"/>
      <protection/>
    </xf>
    <xf numFmtId="0" fontId="2" fillId="0" borderId="12" xfId="76" applyFont="1" applyFill="1" applyBorder="1" applyAlignment="1">
      <alignment horizontal="center" vertical="center" wrapText="1" readingOrder="1"/>
      <protection/>
    </xf>
    <xf numFmtId="1" fontId="2" fillId="0" borderId="20" xfId="76" applyNumberFormat="1" applyFont="1" applyFill="1" applyBorder="1" applyAlignment="1">
      <alignment horizontal="right" vertical="center" wrapText="1"/>
      <protection/>
    </xf>
    <xf numFmtId="1" fontId="2" fillId="0" borderId="11" xfId="76" applyNumberFormat="1" applyFont="1" applyFill="1" applyBorder="1" applyAlignment="1">
      <alignment horizontal="center" vertical="center" wrapText="1"/>
      <protection/>
    </xf>
    <xf numFmtId="1" fontId="2" fillId="0" borderId="13" xfId="76" applyNumberFormat="1" applyFont="1" applyFill="1" applyBorder="1" applyAlignment="1">
      <alignment horizontal="center" vertical="center" wrapText="1"/>
      <protection/>
    </xf>
    <xf numFmtId="1" fontId="2" fillId="0" borderId="14" xfId="76" applyNumberFormat="1" applyFont="1" applyFill="1" applyBorder="1" applyAlignment="1">
      <alignment horizontal="center" vertical="center" wrapText="1"/>
      <protection/>
    </xf>
    <xf numFmtId="1" fontId="2" fillId="0" borderId="15" xfId="76" applyNumberFormat="1" applyFont="1" applyFill="1" applyBorder="1" applyAlignment="1">
      <alignment horizontal="center" vertical="center" wrapText="1"/>
      <protection/>
    </xf>
    <xf numFmtId="1" fontId="2" fillId="0" borderId="16" xfId="76" applyNumberFormat="1" applyFont="1" applyFill="1" applyBorder="1" applyAlignment="1">
      <alignment horizontal="center" vertical="center" wrapText="1"/>
      <protection/>
    </xf>
    <xf numFmtId="1" fontId="2" fillId="0" borderId="21" xfId="76" applyNumberFormat="1" applyFont="1" applyFill="1" applyBorder="1" applyAlignment="1">
      <alignment horizontal="center" vertical="center" wrapText="1"/>
      <protection/>
    </xf>
    <xf numFmtId="1" fontId="2" fillId="0" borderId="17" xfId="76" applyNumberFormat="1" applyFont="1" applyFill="1" applyBorder="1" applyAlignment="1">
      <alignment horizontal="center" vertical="center" wrapText="1"/>
      <protection/>
    </xf>
    <xf numFmtId="1" fontId="2" fillId="0" borderId="22" xfId="76" applyNumberFormat="1" applyFont="1" applyFill="1" applyBorder="1" applyAlignment="1">
      <alignment horizontal="center" vertical="center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10" xfId="54"/>
    <cellStyle name="Обычный 2 2 2" xfId="55"/>
    <cellStyle name="Обычный 2 2 3" xfId="56"/>
    <cellStyle name="Обычный 2 2 4" xfId="57"/>
    <cellStyle name="Обычный 2 2 5" xfId="58"/>
    <cellStyle name="Обычный 2 2 6" xfId="59"/>
    <cellStyle name="Обычный 2 2 7" xfId="60"/>
    <cellStyle name="Обычный 2 2 8" xfId="61"/>
    <cellStyle name="Обычный 2 2 9" xfId="62"/>
    <cellStyle name="Обычный 3" xfId="63"/>
    <cellStyle name="Обычный 3 2" xfId="64"/>
    <cellStyle name="Обычный 3 3" xfId="65"/>
    <cellStyle name="Обычный 4" xfId="66"/>
    <cellStyle name="Обычный 5" xfId="67"/>
    <cellStyle name="Обычный 6" xfId="68"/>
    <cellStyle name="Обычный 6 2" xfId="69"/>
    <cellStyle name="Обычный 6 3" xfId="70"/>
    <cellStyle name="Обычный 6 4" xfId="71"/>
    <cellStyle name="Обычный 6 5" xfId="72"/>
    <cellStyle name="Обычный 6 6" xfId="73"/>
    <cellStyle name="Обычный 6 7" xfId="74"/>
    <cellStyle name="Обычный 7" xfId="75"/>
    <cellStyle name="Обычный_О работе с должниками за ЖКУ на 01.08.2008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Финансовый 2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view="pageBreakPreview" zoomScale="60" zoomScaleNormal="62" zoomScalePageLayoutView="0" workbookViewId="0" topLeftCell="A1">
      <pane ySplit="30" topLeftCell="A31" activePane="bottomLeft" state="frozen"/>
      <selection pane="topLeft" activeCell="A1" sqref="A1"/>
      <selection pane="bottomLeft" activeCell="A3" sqref="A3:I3"/>
    </sheetView>
  </sheetViews>
  <sheetFormatPr defaultColWidth="9.140625" defaultRowHeight="12.75"/>
  <cols>
    <col min="1" max="1" width="8.7109375" style="5" customWidth="1"/>
    <col min="2" max="2" width="24.140625" style="5" customWidth="1"/>
    <col min="3" max="3" width="27.8515625" style="5" customWidth="1"/>
    <col min="4" max="4" width="15.8515625" style="5" customWidth="1"/>
    <col min="5" max="5" width="28.140625" style="5" customWidth="1"/>
    <col min="6" max="6" width="27.140625" style="5" customWidth="1"/>
    <col min="7" max="7" width="30.421875" style="5" customWidth="1"/>
    <col min="8" max="8" width="24.421875" style="5" customWidth="1"/>
    <col min="9" max="9" width="17.7109375" style="5" customWidth="1"/>
    <col min="10" max="10" width="15.7109375" style="5" customWidth="1"/>
    <col min="11" max="11" width="17.28125" style="5" customWidth="1"/>
    <col min="12" max="12" width="14.140625" style="5" customWidth="1"/>
    <col min="13" max="13" width="16.140625" style="5" customWidth="1"/>
    <col min="14" max="14" width="13.7109375" style="5" customWidth="1"/>
    <col min="15" max="15" width="15.7109375" style="5" customWidth="1"/>
    <col min="16" max="16" width="16.7109375" style="5" customWidth="1"/>
    <col min="17" max="17" width="13.8515625" style="5" customWidth="1"/>
    <col min="18" max="18" width="14.140625" style="5" customWidth="1"/>
    <col min="19" max="19" width="15.421875" style="5" customWidth="1"/>
    <col min="20" max="20" width="14.00390625" style="5" customWidth="1"/>
    <col min="21" max="16384" width="9.140625" style="5" customWidth="1"/>
  </cols>
  <sheetData>
    <row r="1" ht="18.75">
      <c r="I1" s="5" t="s">
        <v>31</v>
      </c>
    </row>
    <row r="2" spans="17:20" ht="18.75">
      <c r="Q2" s="6"/>
      <c r="R2" s="25"/>
      <c r="S2" s="25"/>
      <c r="T2" s="25"/>
    </row>
    <row r="3" spans="1:17" ht="18.75">
      <c r="A3" s="27" t="s">
        <v>30</v>
      </c>
      <c r="B3" s="27"/>
      <c r="C3" s="27"/>
      <c r="D3" s="27"/>
      <c r="E3" s="27"/>
      <c r="F3" s="27"/>
      <c r="G3" s="27"/>
      <c r="H3" s="27"/>
      <c r="I3" s="27"/>
      <c r="Q3" s="6"/>
    </row>
    <row r="4" spans="1:17" ht="18.75">
      <c r="A4" s="27" t="s">
        <v>68</v>
      </c>
      <c r="B4" s="27"/>
      <c r="C4" s="27"/>
      <c r="D4" s="27"/>
      <c r="E4" s="27"/>
      <c r="F4" s="27"/>
      <c r="G4" s="27"/>
      <c r="H4" s="27"/>
      <c r="I4" s="27"/>
      <c r="Q4" s="6"/>
    </row>
    <row r="5" ht="18.75">
      <c r="Q5" s="6"/>
    </row>
    <row r="6" spans="1:20" ht="18.75">
      <c r="A6" s="29" t="s">
        <v>1</v>
      </c>
      <c r="B6" s="29" t="s">
        <v>15</v>
      </c>
      <c r="C6" s="29" t="s">
        <v>36</v>
      </c>
      <c r="D6" s="26" t="s">
        <v>37</v>
      </c>
      <c r="E6" s="26"/>
      <c r="F6" s="26"/>
      <c r="G6" s="26"/>
      <c r="H6" s="26"/>
      <c r="I6" s="26"/>
      <c r="J6" s="7"/>
      <c r="K6" s="7"/>
      <c r="L6" s="7"/>
      <c r="M6" s="7"/>
      <c r="N6" s="7"/>
      <c r="O6" s="7"/>
      <c r="P6" s="7"/>
      <c r="Q6" s="8"/>
      <c r="R6" s="7"/>
      <c r="S6" s="7"/>
      <c r="T6" s="7"/>
    </row>
    <row r="7" spans="1:20" ht="105" customHeight="1">
      <c r="A7" s="30"/>
      <c r="B7" s="30"/>
      <c r="C7" s="30"/>
      <c r="D7" s="10" t="s">
        <v>0</v>
      </c>
      <c r="E7" s="10" t="s">
        <v>18</v>
      </c>
      <c r="F7" s="10" t="s">
        <v>19</v>
      </c>
      <c r="G7" s="10" t="s">
        <v>20</v>
      </c>
      <c r="H7" s="10" t="s">
        <v>21</v>
      </c>
      <c r="I7" s="10" t="s">
        <v>22</v>
      </c>
      <c r="J7" s="7"/>
      <c r="K7" s="7"/>
      <c r="L7" s="7"/>
      <c r="M7" s="7"/>
      <c r="N7" s="7"/>
      <c r="O7" s="7"/>
      <c r="P7" s="7"/>
      <c r="Q7" s="8"/>
      <c r="R7" s="7"/>
      <c r="S7" s="7"/>
      <c r="T7" s="7"/>
    </row>
    <row r="8" spans="1:20" ht="37.5">
      <c r="A8" s="9">
        <v>1</v>
      </c>
      <c r="B8" s="9" t="s">
        <v>54</v>
      </c>
      <c r="C8" s="24" t="s">
        <v>55</v>
      </c>
      <c r="D8" s="9">
        <f>E8+F8+G8+H8+I8</f>
        <v>32318.699999999997</v>
      </c>
      <c r="E8" s="9">
        <v>0</v>
      </c>
      <c r="F8" s="9">
        <v>4236.1</v>
      </c>
      <c r="G8" s="9">
        <v>0</v>
      </c>
      <c r="H8" s="9">
        <v>0</v>
      </c>
      <c r="I8" s="9">
        <v>28082.6</v>
      </c>
      <c r="J8" s="7"/>
      <c r="K8" s="7"/>
      <c r="L8" s="7"/>
      <c r="M8" s="7"/>
      <c r="N8" s="7"/>
      <c r="O8" s="7"/>
      <c r="P8" s="7"/>
      <c r="Q8" s="8"/>
      <c r="R8" s="7"/>
      <c r="S8" s="7"/>
      <c r="T8" s="7"/>
    </row>
    <row r="9" spans="1:20" ht="37.5">
      <c r="A9" s="9">
        <v>3</v>
      </c>
      <c r="B9" s="9"/>
      <c r="C9" s="9" t="s">
        <v>60</v>
      </c>
      <c r="D9" s="9">
        <f>E9+F9+I9</f>
        <v>63388.8</v>
      </c>
      <c r="E9" s="9">
        <v>36937.4</v>
      </c>
      <c r="F9" s="9">
        <v>26014</v>
      </c>
      <c r="G9" s="9">
        <v>0</v>
      </c>
      <c r="H9" s="9">
        <v>0</v>
      </c>
      <c r="I9" s="9">
        <v>437.4</v>
      </c>
      <c r="J9" s="7"/>
      <c r="K9" s="7"/>
      <c r="L9" s="7"/>
      <c r="M9" s="7"/>
      <c r="N9" s="7"/>
      <c r="O9" s="7"/>
      <c r="P9" s="7"/>
      <c r="Q9" s="8"/>
      <c r="R9" s="7"/>
      <c r="S9" s="7"/>
      <c r="T9" s="7"/>
    </row>
    <row r="10" spans="1:20" ht="18.75">
      <c r="A10" s="9"/>
      <c r="B10" s="9" t="s">
        <v>0</v>
      </c>
      <c r="C10" s="9"/>
      <c r="D10" s="9">
        <f aca="true" t="shared" si="0" ref="D10:I10">SUM(D8:D9)</f>
        <v>95707.5</v>
      </c>
      <c r="E10" s="9">
        <f t="shared" si="0"/>
        <v>36937.4</v>
      </c>
      <c r="F10" s="9">
        <f t="shared" si="0"/>
        <v>30250.1</v>
      </c>
      <c r="G10" s="9">
        <f t="shared" si="0"/>
        <v>0</v>
      </c>
      <c r="H10" s="9">
        <f t="shared" si="0"/>
        <v>0</v>
      </c>
      <c r="I10" s="9">
        <f t="shared" si="0"/>
        <v>28520</v>
      </c>
      <c r="J10" s="7"/>
      <c r="K10" s="7"/>
      <c r="L10" s="7"/>
      <c r="M10" s="7"/>
      <c r="N10" s="7"/>
      <c r="O10" s="7"/>
      <c r="P10" s="7"/>
      <c r="Q10" s="8"/>
      <c r="R10" s="7"/>
      <c r="S10" s="7"/>
      <c r="T10" s="7"/>
    </row>
    <row r="11" spans="1:20" ht="18.75">
      <c r="A11" s="12"/>
      <c r="B11" s="12"/>
      <c r="C11" s="12"/>
      <c r="D11" s="12"/>
      <c r="E11" s="12"/>
      <c r="F11" s="12"/>
      <c r="G11" s="12"/>
      <c r="H11" s="12"/>
      <c r="I11" s="12"/>
      <c r="J11" s="7"/>
      <c r="K11" s="7"/>
      <c r="L11" s="7"/>
      <c r="M11" s="7"/>
      <c r="N11" s="7"/>
      <c r="O11" s="7"/>
      <c r="P11" s="7"/>
      <c r="Q11" s="8"/>
      <c r="R11" s="7"/>
      <c r="S11" s="7"/>
      <c r="T11" s="7"/>
    </row>
    <row r="12" spans="1:20" ht="18.75">
      <c r="A12" s="12"/>
      <c r="B12" s="12"/>
      <c r="C12" s="12"/>
      <c r="D12" s="12"/>
      <c r="E12" s="12"/>
      <c r="F12" s="12"/>
      <c r="G12" s="12"/>
      <c r="H12" s="12"/>
      <c r="I12" s="12"/>
      <c r="J12" s="7"/>
      <c r="K12" s="7"/>
      <c r="L12" s="7"/>
      <c r="M12" s="7"/>
      <c r="N12" s="7"/>
      <c r="O12" s="7"/>
      <c r="P12" s="7"/>
      <c r="Q12" s="8"/>
      <c r="R12" s="7"/>
      <c r="S12" s="7"/>
      <c r="T12" s="7"/>
    </row>
    <row r="13" spans="1:20" ht="18.75">
      <c r="A13" s="12"/>
      <c r="B13" s="12"/>
      <c r="C13" s="12"/>
      <c r="D13" s="12"/>
      <c r="E13" s="12"/>
      <c r="F13" s="12"/>
      <c r="G13" s="12"/>
      <c r="H13" s="12"/>
      <c r="I13" s="12"/>
      <c r="J13" s="7"/>
      <c r="K13" s="7"/>
      <c r="L13" s="7"/>
      <c r="M13" s="7"/>
      <c r="N13" s="7"/>
      <c r="O13" s="7"/>
      <c r="P13" s="7"/>
      <c r="Q13" s="8"/>
      <c r="R13" s="7"/>
      <c r="S13" s="7"/>
      <c r="T13" s="7"/>
    </row>
    <row r="14" spans="1:20" ht="18.75">
      <c r="A14" s="12"/>
      <c r="B14" s="12"/>
      <c r="C14" s="12"/>
      <c r="D14" s="12"/>
      <c r="E14" s="12"/>
      <c r="F14" s="12"/>
      <c r="G14" s="12"/>
      <c r="H14" s="12"/>
      <c r="I14" s="12"/>
      <c r="J14" s="7"/>
      <c r="K14" s="7"/>
      <c r="L14" s="7"/>
      <c r="M14" s="7"/>
      <c r="N14" s="7"/>
      <c r="O14" s="7"/>
      <c r="P14" s="7"/>
      <c r="Q14" s="8"/>
      <c r="R14" s="7"/>
      <c r="S14" s="7"/>
      <c r="T14" s="7"/>
    </row>
    <row r="15" spans="1:17" ht="18.75">
      <c r="A15" s="5" t="s">
        <v>39</v>
      </c>
      <c r="Q15" s="6"/>
    </row>
    <row r="16" ht="18.75">
      <c r="Q16" s="6"/>
    </row>
    <row r="17" ht="18.75">
      <c r="Q17" s="6"/>
    </row>
    <row r="18" spans="1:17" ht="54" customHeight="1">
      <c r="A18" s="28" t="s">
        <v>38</v>
      </c>
      <c r="B18" s="28"/>
      <c r="C18" s="28"/>
      <c r="D18" s="28"/>
      <c r="E18" s="28"/>
      <c r="F18" s="28"/>
      <c r="G18" s="28"/>
      <c r="H18" s="28"/>
      <c r="I18" s="28"/>
      <c r="Q18" s="6"/>
    </row>
    <row r="19" ht="18.75">
      <c r="Q19" s="6"/>
    </row>
    <row r="20" spans="1:17" ht="18.75">
      <c r="A20" s="29" t="s">
        <v>1</v>
      </c>
      <c r="B20" s="29" t="s">
        <v>15</v>
      </c>
      <c r="C20" s="29" t="s">
        <v>36</v>
      </c>
      <c r="D20" s="26" t="s">
        <v>37</v>
      </c>
      <c r="E20" s="26"/>
      <c r="F20" s="26"/>
      <c r="G20" s="26"/>
      <c r="H20" s="26"/>
      <c r="I20" s="26"/>
      <c r="Q20" s="6"/>
    </row>
    <row r="21" spans="1:17" ht="111" customHeight="1">
      <c r="A21" s="30"/>
      <c r="B21" s="30"/>
      <c r="C21" s="30"/>
      <c r="D21" s="10" t="s">
        <v>0</v>
      </c>
      <c r="E21" s="10" t="s">
        <v>18</v>
      </c>
      <c r="F21" s="10" t="s">
        <v>19</v>
      </c>
      <c r="G21" s="10" t="s">
        <v>20</v>
      </c>
      <c r="H21" s="10" t="s">
        <v>21</v>
      </c>
      <c r="I21" s="10" t="s">
        <v>22</v>
      </c>
      <c r="Q21" s="6"/>
    </row>
    <row r="22" spans="1:17" ht="37.5">
      <c r="A22" s="9"/>
      <c r="B22" s="9" t="s">
        <v>54</v>
      </c>
      <c r="C22" s="9" t="s">
        <v>57</v>
      </c>
      <c r="D22" s="9">
        <f>E22+F22+G22+H22+I22</f>
        <v>58582</v>
      </c>
      <c r="E22" s="9">
        <v>0</v>
      </c>
      <c r="F22" s="9">
        <v>58418</v>
      </c>
      <c r="G22" s="9">
        <v>0</v>
      </c>
      <c r="H22" s="9">
        <v>0</v>
      </c>
      <c r="I22" s="9">
        <v>164</v>
      </c>
      <c r="Q22" s="6"/>
    </row>
    <row r="23" ht="18.75">
      <c r="Q23" s="6"/>
    </row>
    <row r="24" ht="18.75">
      <c r="Q24" s="6"/>
    </row>
    <row r="25" ht="18.75">
      <c r="Q25" s="6"/>
    </row>
    <row r="26" ht="18.75">
      <c r="Q26" s="6"/>
    </row>
    <row r="27" ht="18.75">
      <c r="Q27" s="6"/>
    </row>
    <row r="28" ht="18.75">
      <c r="Q28" s="6"/>
    </row>
    <row r="29" ht="18.75">
      <c r="Q29" s="6"/>
    </row>
    <row r="30" spans="1:17" ht="22.5" customHeight="1">
      <c r="A30" s="28"/>
      <c r="B30" s="28"/>
      <c r="C30" s="28"/>
      <c r="D30" s="28"/>
      <c r="E30" s="28"/>
      <c r="F30" s="28"/>
      <c r="G30" s="28"/>
      <c r="H30" s="28"/>
      <c r="I30" s="28"/>
      <c r="Q30" s="6"/>
    </row>
  </sheetData>
  <sheetProtection/>
  <mergeCells count="13">
    <mergeCell ref="B20:B21"/>
    <mergeCell ref="C20:C21"/>
    <mergeCell ref="D20:I20"/>
    <mergeCell ref="R2:T2"/>
    <mergeCell ref="D6:I6"/>
    <mergeCell ref="A3:I3"/>
    <mergeCell ref="A4:I4"/>
    <mergeCell ref="A30:I30"/>
    <mergeCell ref="A6:A7"/>
    <mergeCell ref="B6:B7"/>
    <mergeCell ref="C6:C7"/>
    <mergeCell ref="A18:I18"/>
    <mergeCell ref="A20:A21"/>
  </mergeCells>
  <printOptions/>
  <pageMargins left="0.15748031496062992" right="0.15748031496062992" top="0.7874015748031497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="60" zoomScaleNormal="62" zoomScalePageLayoutView="0" workbookViewId="0" topLeftCell="A1">
      <selection activeCell="F13" sqref="F13"/>
    </sheetView>
  </sheetViews>
  <sheetFormatPr defaultColWidth="9.140625" defaultRowHeight="12.75"/>
  <cols>
    <col min="1" max="1" width="8.7109375" style="5" customWidth="1"/>
    <col min="2" max="3" width="24.140625" style="5" customWidth="1"/>
    <col min="4" max="4" width="15.8515625" style="5" customWidth="1"/>
    <col min="5" max="5" width="28.140625" style="5" customWidth="1"/>
    <col min="6" max="6" width="27.140625" style="5" customWidth="1"/>
    <col min="7" max="7" width="33.00390625" style="5" customWidth="1"/>
    <col min="8" max="8" width="30.8515625" style="5" customWidth="1"/>
    <col min="9" max="9" width="15.7109375" style="5" customWidth="1"/>
    <col min="10" max="10" width="17.28125" style="5" customWidth="1"/>
    <col min="11" max="11" width="14.140625" style="5" customWidth="1"/>
    <col min="12" max="12" width="16.140625" style="5" customWidth="1"/>
    <col min="13" max="13" width="13.7109375" style="5" customWidth="1"/>
    <col min="14" max="14" width="15.7109375" style="5" customWidth="1"/>
    <col min="15" max="15" width="16.7109375" style="5" customWidth="1"/>
    <col min="16" max="16" width="13.8515625" style="5" customWidth="1"/>
    <col min="17" max="17" width="14.140625" style="5" customWidth="1"/>
    <col min="18" max="18" width="15.421875" style="5" customWidth="1"/>
    <col min="19" max="19" width="14.00390625" style="5" customWidth="1"/>
    <col min="20" max="16384" width="9.140625" style="5" customWidth="1"/>
  </cols>
  <sheetData>
    <row r="1" ht="18.75">
      <c r="H1" s="11" t="s">
        <v>32</v>
      </c>
    </row>
    <row r="2" spans="16:19" ht="18.75">
      <c r="P2" s="6"/>
      <c r="Q2" s="25"/>
      <c r="R2" s="25"/>
      <c r="S2" s="25"/>
    </row>
    <row r="3" spans="1:16" ht="18.75">
      <c r="A3" s="28" t="s">
        <v>40</v>
      </c>
      <c r="B3" s="28"/>
      <c r="C3" s="28"/>
      <c r="D3" s="28"/>
      <c r="E3" s="28"/>
      <c r="F3" s="28"/>
      <c r="G3" s="28"/>
      <c r="H3" s="28"/>
      <c r="P3" s="6"/>
    </row>
    <row r="4" spans="1:16" ht="18.75">
      <c r="A4" s="28" t="s">
        <v>67</v>
      </c>
      <c r="B4" s="28"/>
      <c r="C4" s="28"/>
      <c r="D4" s="28"/>
      <c r="E4" s="28"/>
      <c r="F4" s="28"/>
      <c r="G4" s="28"/>
      <c r="H4" s="28"/>
      <c r="P4" s="6"/>
    </row>
    <row r="5" ht="18.75">
      <c r="P5" s="6"/>
    </row>
    <row r="6" spans="1:19" ht="18.75" customHeight="1">
      <c r="A6" s="37" t="s">
        <v>15</v>
      </c>
      <c r="B6" s="38"/>
      <c r="C6" s="41" t="s">
        <v>36</v>
      </c>
      <c r="D6" s="33" t="s">
        <v>41</v>
      </c>
      <c r="E6" s="34"/>
      <c r="F6" s="34"/>
      <c r="G6" s="35"/>
      <c r="H6" s="29" t="s">
        <v>43</v>
      </c>
      <c r="I6" s="7"/>
      <c r="J6" s="7"/>
      <c r="K6" s="7"/>
      <c r="L6" s="7"/>
      <c r="M6" s="7"/>
      <c r="N6" s="7"/>
      <c r="O6" s="7"/>
      <c r="P6" s="8"/>
      <c r="Q6" s="7"/>
      <c r="R6" s="7"/>
      <c r="S6" s="7"/>
    </row>
    <row r="7" spans="1:19" ht="105" customHeight="1">
      <c r="A7" s="39"/>
      <c r="B7" s="40"/>
      <c r="C7" s="42"/>
      <c r="D7" s="10" t="s">
        <v>0</v>
      </c>
      <c r="E7" s="10" t="s">
        <v>16</v>
      </c>
      <c r="F7" s="10" t="s">
        <v>17</v>
      </c>
      <c r="G7" s="10" t="s">
        <v>42</v>
      </c>
      <c r="H7" s="36"/>
      <c r="I7" s="7"/>
      <c r="J7" s="7"/>
      <c r="K7" s="7"/>
      <c r="L7" s="7"/>
      <c r="M7" s="7"/>
      <c r="N7" s="7"/>
      <c r="O7" s="7"/>
      <c r="P7" s="8"/>
      <c r="Q7" s="7"/>
      <c r="R7" s="7"/>
      <c r="S7" s="7"/>
    </row>
    <row r="8" spans="1:19" ht="39" customHeight="1">
      <c r="A8" s="32" t="s">
        <v>54</v>
      </c>
      <c r="B8" s="32"/>
      <c r="C8" s="9" t="s">
        <v>58</v>
      </c>
      <c r="D8" s="9">
        <f>E8+F8+G8+H8</f>
        <v>24595.100000000002</v>
      </c>
      <c r="E8" s="9">
        <v>333.2</v>
      </c>
      <c r="F8" s="9">
        <v>146.7</v>
      </c>
      <c r="G8" s="9">
        <v>1240.5</v>
      </c>
      <c r="H8" s="9">
        <v>22874.7</v>
      </c>
      <c r="I8" s="7"/>
      <c r="J8" s="7"/>
      <c r="K8" s="7"/>
      <c r="L8" s="7"/>
      <c r="M8" s="7"/>
      <c r="N8" s="7"/>
      <c r="O8" s="7"/>
      <c r="P8" s="8"/>
      <c r="Q8" s="7"/>
      <c r="R8" s="7"/>
      <c r="S8" s="7"/>
    </row>
    <row r="9" spans="1:19" ht="18.75">
      <c r="A9" s="9"/>
      <c r="B9" s="9"/>
      <c r="C9" s="9" t="s">
        <v>59</v>
      </c>
      <c r="D9" s="9">
        <f>E9+F9+G9+H9</f>
        <v>17530.5</v>
      </c>
      <c r="E9" s="9">
        <v>1400</v>
      </c>
      <c r="F9" s="9">
        <v>13.1</v>
      </c>
      <c r="G9" s="9">
        <f>349.3+129.1</f>
        <v>478.4</v>
      </c>
      <c r="H9" s="9">
        <v>15639</v>
      </c>
      <c r="I9" s="7"/>
      <c r="J9" s="7"/>
      <c r="K9" s="7"/>
      <c r="L9" s="7"/>
      <c r="M9" s="7"/>
      <c r="N9" s="7"/>
      <c r="O9" s="7"/>
      <c r="P9" s="8"/>
      <c r="Q9" s="7"/>
      <c r="R9" s="7"/>
      <c r="S9" s="7"/>
    </row>
    <row r="10" spans="1:19" ht="18.75">
      <c r="A10" s="9"/>
      <c r="B10" s="9"/>
      <c r="C10" s="9" t="s">
        <v>61</v>
      </c>
      <c r="D10" s="9">
        <f>E10+F10+G10+H10</f>
        <v>24563.800000000003</v>
      </c>
      <c r="E10" s="9">
        <v>1746.3</v>
      </c>
      <c r="F10" s="9">
        <v>76.4</v>
      </c>
      <c r="G10" s="9">
        <v>3671.7</v>
      </c>
      <c r="H10" s="9">
        <v>19069.4</v>
      </c>
      <c r="I10" s="7"/>
      <c r="J10" s="7"/>
      <c r="K10" s="7"/>
      <c r="L10" s="7"/>
      <c r="M10" s="7"/>
      <c r="N10" s="7"/>
      <c r="O10" s="7"/>
      <c r="P10" s="8"/>
      <c r="Q10" s="7"/>
      <c r="R10" s="7"/>
      <c r="S10" s="7"/>
    </row>
    <row r="11" spans="1:19" ht="51.75" customHeight="1">
      <c r="A11" s="9"/>
      <c r="B11" s="9"/>
      <c r="C11" s="9" t="s">
        <v>62</v>
      </c>
      <c r="D11" s="9">
        <v>21804.5</v>
      </c>
      <c r="E11" s="9">
        <v>20936.2</v>
      </c>
      <c r="F11" s="9">
        <v>264.2</v>
      </c>
      <c r="G11" s="9">
        <v>604.1</v>
      </c>
      <c r="H11" s="9">
        <v>21538.6</v>
      </c>
      <c r="I11" s="7"/>
      <c r="J11" s="7"/>
      <c r="K11" s="7"/>
      <c r="L11" s="7"/>
      <c r="M11" s="7"/>
      <c r="N11" s="7"/>
      <c r="O11" s="7"/>
      <c r="P11" s="8"/>
      <c r="Q11" s="7"/>
      <c r="R11" s="7"/>
      <c r="S11" s="7"/>
    </row>
    <row r="12" spans="1:19" ht="42.75" customHeight="1">
      <c r="A12" s="9"/>
      <c r="B12" s="9"/>
      <c r="C12" s="9" t="s">
        <v>63</v>
      </c>
      <c r="D12" s="9">
        <v>5371.4</v>
      </c>
      <c r="E12" s="9">
        <v>5160.1</v>
      </c>
      <c r="F12" s="9">
        <v>10.8</v>
      </c>
      <c r="G12" s="9">
        <v>200.5</v>
      </c>
      <c r="H12" s="9">
        <v>8577.4</v>
      </c>
      <c r="I12" s="7"/>
      <c r="J12" s="7"/>
      <c r="K12" s="7"/>
      <c r="L12" s="7"/>
      <c r="M12" s="7"/>
      <c r="N12" s="7"/>
      <c r="O12" s="7"/>
      <c r="P12" s="8"/>
      <c r="Q12" s="7"/>
      <c r="R12" s="7"/>
      <c r="S12" s="7"/>
    </row>
    <row r="13" spans="1:19" ht="37.5">
      <c r="A13" s="9"/>
      <c r="B13" s="9"/>
      <c r="C13" s="9" t="s">
        <v>65</v>
      </c>
      <c r="D13" s="9">
        <v>25767.6</v>
      </c>
      <c r="E13" s="9">
        <v>25442.6</v>
      </c>
      <c r="F13" s="9">
        <v>0</v>
      </c>
      <c r="G13" s="9">
        <v>325</v>
      </c>
      <c r="H13" s="9">
        <v>21551.4</v>
      </c>
      <c r="I13" s="7"/>
      <c r="J13" s="7"/>
      <c r="K13" s="7"/>
      <c r="L13" s="7"/>
      <c r="M13" s="7"/>
      <c r="N13" s="7"/>
      <c r="O13" s="7"/>
      <c r="P13" s="8"/>
      <c r="Q13" s="7"/>
      <c r="R13" s="7"/>
      <c r="S13" s="7"/>
    </row>
    <row r="14" spans="1:19" ht="18.75">
      <c r="A14" s="9"/>
      <c r="B14" s="9" t="s">
        <v>0</v>
      </c>
      <c r="C14" s="9"/>
      <c r="D14" s="9">
        <f>SUM(D8:D13)</f>
        <v>119632.9</v>
      </c>
      <c r="E14" s="9">
        <f>SUM(E8:E13)</f>
        <v>55018.4</v>
      </c>
      <c r="F14" s="9">
        <f>SUM(F8:F13)</f>
        <v>511.2</v>
      </c>
      <c r="G14" s="9">
        <f>SUM(G8:G13)</f>
        <v>6520.200000000001</v>
      </c>
      <c r="H14" s="9">
        <f>SUM(H8:H13)</f>
        <v>109250.5</v>
      </c>
      <c r="I14" s="7"/>
      <c r="J14" s="7"/>
      <c r="K14" s="7"/>
      <c r="L14" s="7"/>
      <c r="M14" s="7"/>
      <c r="N14" s="7"/>
      <c r="O14" s="7"/>
      <c r="P14" s="8"/>
      <c r="Q14" s="7"/>
      <c r="R14" s="7"/>
      <c r="S14" s="7"/>
    </row>
    <row r="15" spans="1:19" ht="18.75">
      <c r="A15" s="12"/>
      <c r="B15" s="12"/>
      <c r="C15" s="12"/>
      <c r="D15" s="12"/>
      <c r="E15" s="12"/>
      <c r="F15" s="12"/>
      <c r="G15" s="12"/>
      <c r="H15" s="12"/>
      <c r="I15" s="7"/>
      <c r="J15" s="7"/>
      <c r="K15" s="7"/>
      <c r="L15" s="7"/>
      <c r="M15" s="7"/>
      <c r="N15" s="7"/>
      <c r="O15" s="7"/>
      <c r="P15" s="8"/>
      <c r="Q15" s="7"/>
      <c r="R15" s="7"/>
      <c r="S15" s="7"/>
    </row>
    <row r="16" spans="1:16" ht="18.75">
      <c r="A16" s="5" t="s">
        <v>39</v>
      </c>
      <c r="P16" s="6"/>
    </row>
    <row r="17" ht="18.75">
      <c r="P17" s="6"/>
    </row>
    <row r="18" spans="1:8" ht="78" customHeight="1">
      <c r="A18" s="31" t="s">
        <v>44</v>
      </c>
      <c r="B18" s="31"/>
      <c r="C18" s="31"/>
      <c r="D18" s="31"/>
      <c r="E18" s="31"/>
      <c r="F18" s="31"/>
      <c r="G18" s="31"/>
      <c r="H18" s="31"/>
    </row>
    <row r="19" spans="1:8" ht="51.75" customHeight="1">
      <c r="A19" s="31" t="s">
        <v>45</v>
      </c>
      <c r="B19" s="31"/>
      <c r="C19" s="31"/>
      <c r="D19" s="31"/>
      <c r="E19" s="31"/>
      <c r="F19" s="31"/>
      <c r="G19" s="31"/>
      <c r="H19" s="31"/>
    </row>
  </sheetData>
  <sheetProtection/>
  <mergeCells count="10">
    <mergeCell ref="A18:H18"/>
    <mergeCell ref="A19:H19"/>
    <mergeCell ref="Q2:S2"/>
    <mergeCell ref="A8:B8"/>
    <mergeCell ref="D6:G6"/>
    <mergeCell ref="H6:H7"/>
    <mergeCell ref="A3:H3"/>
    <mergeCell ref="A4:H4"/>
    <mergeCell ref="A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BreakPreview" zoomScale="60" zoomScaleNormal="75" zoomScalePageLayoutView="0" workbookViewId="0" topLeftCell="A1">
      <selection activeCell="J32" sqref="J32"/>
    </sheetView>
  </sheetViews>
  <sheetFormatPr defaultColWidth="9.140625" defaultRowHeight="12.75"/>
  <cols>
    <col min="1" max="1" width="5.00390625" style="2" bestFit="1" customWidth="1"/>
    <col min="2" max="2" width="26.421875" style="2" customWidth="1"/>
    <col min="3" max="3" width="14.00390625" style="2" customWidth="1"/>
    <col min="4" max="4" width="13.28125" style="2" customWidth="1"/>
    <col min="5" max="5" width="12.140625" style="2" customWidth="1"/>
    <col min="6" max="6" width="17.00390625" style="2" customWidth="1"/>
    <col min="7" max="7" width="15.421875" style="2" customWidth="1"/>
    <col min="8" max="8" width="16.140625" style="2" customWidth="1"/>
    <col min="9" max="9" width="8.28125" style="2" customWidth="1"/>
    <col min="10" max="10" width="13.140625" style="2" customWidth="1"/>
    <col min="11" max="11" width="15.57421875" style="2" customWidth="1"/>
    <col min="12" max="12" width="9.421875" style="2" bestFit="1" customWidth="1"/>
    <col min="13" max="13" width="13.140625" style="2" customWidth="1"/>
    <col min="14" max="16384" width="9.140625" style="2" customWidth="1"/>
  </cols>
  <sheetData>
    <row r="1" spans="1:9" ht="15.75">
      <c r="A1" s="44" t="s">
        <v>33</v>
      </c>
      <c r="B1" s="44"/>
      <c r="C1" s="44"/>
      <c r="D1" s="44"/>
      <c r="E1" s="44"/>
      <c r="F1" s="44"/>
      <c r="G1" s="44"/>
      <c r="H1" s="44"/>
      <c r="I1" s="44"/>
    </row>
    <row r="2" spans="1:9" ht="23.25" customHeight="1">
      <c r="A2" s="45" t="s">
        <v>49</v>
      </c>
      <c r="B2" s="45"/>
      <c r="C2" s="45"/>
      <c r="D2" s="45"/>
      <c r="E2" s="45"/>
      <c r="F2" s="45"/>
      <c r="G2" s="45"/>
      <c r="H2" s="45"/>
      <c r="I2" s="45"/>
    </row>
    <row r="3" spans="1:9" ht="22.5" customHeight="1">
      <c r="A3" s="45" t="s">
        <v>66</v>
      </c>
      <c r="B3" s="45"/>
      <c r="C3" s="45"/>
      <c r="D3" s="45"/>
      <c r="E3" s="45"/>
      <c r="F3" s="45"/>
      <c r="G3" s="45"/>
      <c r="H3" s="45"/>
      <c r="I3" s="45"/>
    </row>
    <row r="4" spans="1:9" ht="19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29.25" customHeight="1">
      <c r="A5" s="47" t="s">
        <v>1</v>
      </c>
      <c r="B5" s="47" t="s">
        <v>46</v>
      </c>
      <c r="C5" s="48" t="s">
        <v>3</v>
      </c>
      <c r="D5" s="48" t="s">
        <v>4</v>
      </c>
      <c r="E5" s="43" t="s">
        <v>29</v>
      </c>
      <c r="F5" s="43"/>
      <c r="G5" s="43"/>
      <c r="H5" s="43"/>
      <c r="I5" s="43"/>
    </row>
    <row r="6" spans="1:9" ht="78" customHeight="1">
      <c r="A6" s="47"/>
      <c r="B6" s="47"/>
      <c r="C6" s="49"/>
      <c r="D6" s="49"/>
      <c r="E6" s="13" t="s">
        <v>47</v>
      </c>
      <c r="F6" s="13" t="s">
        <v>23</v>
      </c>
      <c r="G6" s="13" t="s">
        <v>24</v>
      </c>
      <c r="H6" s="13" t="s">
        <v>25</v>
      </c>
      <c r="I6" s="13" t="s">
        <v>26</v>
      </c>
    </row>
    <row r="7" spans="1:9" ht="18" customHeight="1">
      <c r="A7" s="4">
        <v>1</v>
      </c>
      <c r="B7" s="4" t="s">
        <v>55</v>
      </c>
      <c r="C7" s="14">
        <v>28</v>
      </c>
      <c r="D7" s="17">
        <v>366.2</v>
      </c>
      <c r="E7" s="14">
        <v>8</v>
      </c>
      <c r="F7" s="14">
        <v>0</v>
      </c>
      <c r="G7" s="14">
        <v>0</v>
      </c>
      <c r="H7" s="14">
        <v>0</v>
      </c>
      <c r="I7" s="14">
        <v>0</v>
      </c>
    </row>
    <row r="8" spans="1:9" ht="18" customHeight="1">
      <c r="A8" s="4">
        <v>2</v>
      </c>
      <c r="B8" s="4" t="s">
        <v>59</v>
      </c>
      <c r="C8" s="14">
        <v>187</v>
      </c>
      <c r="D8" s="14">
        <v>1400</v>
      </c>
      <c r="E8" s="14">
        <v>187</v>
      </c>
      <c r="F8" s="14">
        <v>0</v>
      </c>
      <c r="G8" s="14">
        <v>0</v>
      </c>
      <c r="H8" s="14">
        <v>0</v>
      </c>
      <c r="I8" s="14">
        <v>0</v>
      </c>
    </row>
    <row r="9" spans="1:9" ht="18" customHeight="1">
      <c r="A9" s="4">
        <v>3</v>
      </c>
      <c r="B9" s="4" t="s">
        <v>61</v>
      </c>
      <c r="C9" s="14">
        <v>19</v>
      </c>
      <c r="D9" s="14">
        <v>1775</v>
      </c>
      <c r="E9" s="14">
        <v>19</v>
      </c>
      <c r="F9" s="14">
        <v>0</v>
      </c>
      <c r="G9" s="14">
        <v>0</v>
      </c>
      <c r="H9" s="14">
        <v>0</v>
      </c>
      <c r="I9" s="14">
        <v>0</v>
      </c>
    </row>
    <row r="10" spans="1:9" ht="18" customHeight="1">
      <c r="A10" s="4">
        <v>4</v>
      </c>
      <c r="B10" s="4" t="s">
        <v>64</v>
      </c>
      <c r="C10" s="14">
        <v>0</v>
      </c>
      <c r="D10" s="20">
        <v>21194</v>
      </c>
      <c r="E10" s="14">
        <v>0</v>
      </c>
      <c r="F10" s="14">
        <v>3</v>
      </c>
      <c r="G10" s="14">
        <v>59</v>
      </c>
      <c r="H10" s="14">
        <v>0</v>
      </c>
      <c r="I10" s="14">
        <v>0</v>
      </c>
    </row>
    <row r="11" spans="1:9" ht="18" customHeight="1">
      <c r="A11" s="4">
        <v>5</v>
      </c>
      <c r="B11" s="4" t="s">
        <v>63</v>
      </c>
      <c r="C11" s="14">
        <v>0</v>
      </c>
      <c r="D11" s="20">
        <v>5160.1</v>
      </c>
      <c r="E11" s="14">
        <v>0</v>
      </c>
      <c r="F11" s="14">
        <v>6</v>
      </c>
      <c r="G11" s="14">
        <v>24</v>
      </c>
      <c r="H11" s="14">
        <v>0</v>
      </c>
      <c r="I11" s="14">
        <v>0</v>
      </c>
    </row>
    <row r="12" spans="1:9" ht="18" customHeight="1">
      <c r="A12" s="4">
        <v>6</v>
      </c>
      <c r="B12" s="4" t="s">
        <v>65</v>
      </c>
      <c r="C12" s="14">
        <v>383</v>
      </c>
      <c r="D12" s="14">
        <v>22479.9</v>
      </c>
      <c r="E12" s="14">
        <v>382</v>
      </c>
      <c r="F12" s="14">
        <v>13</v>
      </c>
      <c r="G12" s="14">
        <v>0</v>
      </c>
      <c r="H12" s="14">
        <v>0</v>
      </c>
      <c r="I12" s="14">
        <v>0</v>
      </c>
    </row>
    <row r="13" spans="1:9" ht="18" customHeight="1">
      <c r="A13" s="4"/>
      <c r="B13" s="4" t="s">
        <v>0</v>
      </c>
      <c r="C13" s="14">
        <f>SUM(C7:C12)</f>
        <v>617</v>
      </c>
      <c r="D13" s="14">
        <f aca="true" t="shared" si="0" ref="D13:I13">SUM(D7:D12)</f>
        <v>52375.200000000004</v>
      </c>
      <c r="E13" s="14">
        <f t="shared" si="0"/>
        <v>596</v>
      </c>
      <c r="F13" s="14">
        <f t="shared" si="0"/>
        <v>22</v>
      </c>
      <c r="G13" s="14">
        <f t="shared" si="0"/>
        <v>83</v>
      </c>
      <c r="H13" s="14">
        <f t="shared" si="0"/>
        <v>0</v>
      </c>
      <c r="I13" s="14">
        <f t="shared" si="0"/>
        <v>0</v>
      </c>
    </row>
    <row r="14" spans="1:13" ht="15.75">
      <c r="A14" s="1"/>
      <c r="B14" s="1"/>
      <c r="J14" s="1"/>
      <c r="K14" s="1"/>
      <c r="L14" s="44" t="s">
        <v>34</v>
      </c>
      <c r="M14" s="44"/>
    </row>
    <row r="15" spans="1:13" ht="15.75">
      <c r="A15" s="45" t="s">
        <v>50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.75">
      <c r="A16" s="46" t="s">
        <v>27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51.75" customHeight="1">
      <c r="A17" s="47" t="s">
        <v>1</v>
      </c>
      <c r="B17" s="47" t="s">
        <v>46</v>
      </c>
      <c r="C17" s="47" t="s">
        <v>5</v>
      </c>
      <c r="D17" s="47"/>
      <c r="E17" s="47" t="s">
        <v>6</v>
      </c>
      <c r="F17" s="47"/>
      <c r="G17" s="47" t="s">
        <v>7</v>
      </c>
      <c r="H17" s="47"/>
      <c r="I17" s="47" t="s">
        <v>8</v>
      </c>
      <c r="J17" s="47"/>
      <c r="K17" s="4" t="s">
        <v>9</v>
      </c>
      <c r="L17" s="47" t="s">
        <v>10</v>
      </c>
      <c r="M17" s="47"/>
    </row>
    <row r="18" spans="1:13" ht="31.5">
      <c r="A18" s="47"/>
      <c r="B18" s="47"/>
      <c r="C18" s="4" t="s">
        <v>28</v>
      </c>
      <c r="D18" s="4" t="s">
        <v>51</v>
      </c>
      <c r="E18" s="4" t="s">
        <v>28</v>
      </c>
      <c r="F18" s="4" t="s">
        <v>51</v>
      </c>
      <c r="G18" s="4" t="s">
        <v>28</v>
      </c>
      <c r="H18" s="4" t="s">
        <v>51</v>
      </c>
      <c r="I18" s="4" t="s">
        <v>28</v>
      </c>
      <c r="J18" s="4" t="s">
        <v>51</v>
      </c>
      <c r="K18" s="4" t="s">
        <v>51</v>
      </c>
      <c r="L18" s="4" t="s">
        <v>28</v>
      </c>
      <c r="M18" s="4" t="s">
        <v>51</v>
      </c>
    </row>
    <row r="19" spans="1:13" ht="15.75">
      <c r="A19" s="4">
        <v>1</v>
      </c>
      <c r="B19" s="4" t="s">
        <v>55</v>
      </c>
      <c r="C19" s="14">
        <v>18</v>
      </c>
      <c r="D19" s="14">
        <v>208.8</v>
      </c>
      <c r="E19" s="14">
        <v>18</v>
      </c>
      <c r="F19" s="14">
        <v>180</v>
      </c>
      <c r="G19" s="14">
        <v>2</v>
      </c>
      <c r="H19" s="14">
        <v>4.1</v>
      </c>
      <c r="I19" s="14">
        <v>16</v>
      </c>
      <c r="J19" s="14">
        <v>176</v>
      </c>
      <c r="K19" s="14">
        <v>31</v>
      </c>
      <c r="L19" s="14" t="s">
        <v>56</v>
      </c>
      <c r="M19" s="14" t="s">
        <v>56</v>
      </c>
    </row>
    <row r="20" spans="1:13" ht="15.75">
      <c r="A20" s="4">
        <v>2</v>
      </c>
      <c r="B20" s="4" t="s">
        <v>61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4</v>
      </c>
      <c r="J20" s="14">
        <v>181</v>
      </c>
      <c r="K20" s="14">
        <v>4</v>
      </c>
      <c r="L20" s="14">
        <v>0</v>
      </c>
      <c r="M20" s="14">
        <v>0</v>
      </c>
    </row>
    <row r="21" spans="1:13" ht="15.75">
      <c r="A21" s="4">
        <v>3</v>
      </c>
      <c r="B21" s="4" t="s">
        <v>64</v>
      </c>
      <c r="C21" s="14">
        <v>76</v>
      </c>
      <c r="D21" s="17">
        <v>3806</v>
      </c>
      <c r="E21" s="14">
        <v>68</v>
      </c>
      <c r="F21" s="17">
        <v>3495.2</v>
      </c>
      <c r="G21" s="14"/>
      <c r="H21" s="14"/>
      <c r="I21" s="14">
        <v>1</v>
      </c>
      <c r="J21" s="17">
        <v>25.3</v>
      </c>
      <c r="K21" s="17">
        <v>102</v>
      </c>
      <c r="L21" s="14">
        <v>0</v>
      </c>
      <c r="M21" s="14">
        <v>0</v>
      </c>
    </row>
    <row r="22" spans="1:13" ht="15.75">
      <c r="A22" s="4">
        <v>4</v>
      </c>
      <c r="B22" s="4" t="s">
        <v>63</v>
      </c>
      <c r="C22" s="4">
        <v>21</v>
      </c>
      <c r="D22" s="18">
        <v>817.5</v>
      </c>
      <c r="E22" s="4">
        <v>19</v>
      </c>
      <c r="F22" s="18">
        <v>604.4</v>
      </c>
      <c r="G22" s="21"/>
      <c r="H22" s="21"/>
      <c r="I22" s="21"/>
      <c r="J22" s="21"/>
      <c r="K22" s="22">
        <v>56.5</v>
      </c>
      <c r="L22" s="4">
        <v>0</v>
      </c>
      <c r="M22" s="4">
        <v>0</v>
      </c>
    </row>
    <row r="23" spans="1:13" ht="15.75">
      <c r="A23" s="4">
        <v>5</v>
      </c>
      <c r="B23" s="4" t="s">
        <v>65</v>
      </c>
      <c r="C23" s="14">
        <v>334</v>
      </c>
      <c r="D23" s="14">
        <v>5781.6</v>
      </c>
      <c r="E23" s="14">
        <v>237</v>
      </c>
      <c r="F23" s="14">
        <v>3893.3</v>
      </c>
      <c r="G23" s="14"/>
      <c r="H23" s="14"/>
      <c r="I23" s="14">
        <v>237</v>
      </c>
      <c r="J23" s="14">
        <v>3893</v>
      </c>
      <c r="K23" s="14">
        <v>1960.4</v>
      </c>
      <c r="L23" s="14">
        <v>170</v>
      </c>
      <c r="M23" s="14">
        <v>3053.5</v>
      </c>
    </row>
    <row r="24" spans="1:13" ht="15.75">
      <c r="A24" s="4">
        <v>6</v>
      </c>
      <c r="B24" s="4" t="s">
        <v>0</v>
      </c>
      <c r="C24" s="4">
        <f>SUM(C19:C23)</f>
        <v>449</v>
      </c>
      <c r="D24" s="4">
        <f aca="true" t="shared" si="1" ref="D24:M24">SUM(D19:D23)</f>
        <v>10613.900000000001</v>
      </c>
      <c r="E24" s="4">
        <f t="shared" si="1"/>
        <v>342</v>
      </c>
      <c r="F24" s="4">
        <f t="shared" si="1"/>
        <v>8172.9</v>
      </c>
      <c r="G24" s="4">
        <f t="shared" si="1"/>
        <v>2</v>
      </c>
      <c r="H24" s="4">
        <f t="shared" si="1"/>
        <v>4.1</v>
      </c>
      <c r="I24" s="4">
        <f t="shared" si="1"/>
        <v>258</v>
      </c>
      <c r="J24" s="4">
        <f t="shared" si="1"/>
        <v>4275.3</v>
      </c>
      <c r="K24" s="4">
        <f t="shared" si="1"/>
        <v>2153.9</v>
      </c>
      <c r="L24" s="4">
        <f t="shared" si="1"/>
        <v>170</v>
      </c>
      <c r="M24" s="4">
        <f t="shared" si="1"/>
        <v>3053.5</v>
      </c>
    </row>
    <row r="26" spans="1:8" ht="15.75">
      <c r="A26" s="1"/>
      <c r="B26" s="1"/>
      <c r="C26" s="1"/>
      <c r="D26" s="1"/>
      <c r="E26" s="1"/>
      <c r="F26" s="1"/>
      <c r="G26" s="44" t="s">
        <v>35</v>
      </c>
      <c r="H26" s="44"/>
    </row>
    <row r="27" spans="1:8" ht="15.75">
      <c r="A27" s="45" t="s">
        <v>48</v>
      </c>
      <c r="B27" s="45"/>
      <c r="C27" s="45"/>
      <c r="D27" s="45"/>
      <c r="E27" s="45"/>
      <c r="F27" s="45"/>
      <c r="G27" s="45"/>
      <c r="H27" s="45"/>
    </row>
    <row r="28" spans="1:8" ht="15.75">
      <c r="A28" s="3"/>
      <c r="B28" s="3"/>
      <c r="C28" s="3"/>
      <c r="D28" s="3"/>
      <c r="E28" s="3"/>
      <c r="F28" s="3"/>
      <c r="G28" s="3"/>
      <c r="H28" s="3"/>
    </row>
    <row r="29" spans="1:8" ht="15.75">
      <c r="A29" s="50" t="s">
        <v>11</v>
      </c>
      <c r="B29" s="50"/>
      <c r="C29" s="50"/>
      <c r="D29" s="50"/>
      <c r="E29" s="50"/>
      <c r="F29" s="50"/>
      <c r="G29" s="50"/>
      <c r="H29" s="50"/>
    </row>
    <row r="30" spans="1:9" ht="15.75">
      <c r="A30" s="47" t="s">
        <v>1</v>
      </c>
      <c r="B30" s="47" t="s">
        <v>2</v>
      </c>
      <c r="C30" s="51" t="s">
        <v>46</v>
      </c>
      <c r="D30" s="52" t="s">
        <v>52</v>
      </c>
      <c r="E30" s="53"/>
      <c r="F30" s="54"/>
      <c r="G30" s="55" t="s">
        <v>53</v>
      </c>
      <c r="H30" s="56"/>
      <c r="I30" s="57"/>
    </row>
    <row r="31" spans="1:9" ht="63">
      <c r="A31" s="51"/>
      <c r="B31" s="51"/>
      <c r="C31" s="58"/>
      <c r="D31" s="19" t="s">
        <v>12</v>
      </c>
      <c r="E31" s="19" t="s">
        <v>13</v>
      </c>
      <c r="F31" s="19" t="s">
        <v>14</v>
      </c>
      <c r="G31" s="19" t="s">
        <v>12</v>
      </c>
      <c r="H31" s="19" t="s">
        <v>13</v>
      </c>
      <c r="I31" s="19" t="s">
        <v>14</v>
      </c>
    </row>
    <row r="32" spans="1:9" ht="47.25">
      <c r="A32" s="4">
        <v>1</v>
      </c>
      <c r="B32" s="4" t="s">
        <v>54</v>
      </c>
      <c r="C32" s="4" t="s">
        <v>64</v>
      </c>
      <c r="D32" s="15">
        <v>27964.5</v>
      </c>
      <c r="E32" s="15">
        <v>24088.5</v>
      </c>
      <c r="F32" s="17">
        <f>E32/D32*100</f>
        <v>86.13956981172558</v>
      </c>
      <c r="G32" s="15">
        <v>2950.5</v>
      </c>
      <c r="H32" s="15">
        <v>2751.1</v>
      </c>
      <c r="I32" s="16">
        <f>H32/G32*100</f>
        <v>93.24182341975936</v>
      </c>
    </row>
    <row r="33" spans="1:9" ht="47.25">
      <c r="A33" s="4">
        <v>2</v>
      </c>
      <c r="B33" s="4"/>
      <c r="C33" s="4" t="s">
        <v>63</v>
      </c>
      <c r="D33" s="23">
        <v>17558.8</v>
      </c>
      <c r="E33" s="23">
        <v>16932.2</v>
      </c>
      <c r="F33" s="17">
        <f>E33/D33*100</f>
        <v>96.43141900357655</v>
      </c>
      <c r="G33" s="23">
        <v>1284.1</v>
      </c>
      <c r="H33" s="23">
        <v>1461.2</v>
      </c>
      <c r="I33" s="16">
        <f>H33/G33*100</f>
        <v>113.79176076629547</v>
      </c>
    </row>
    <row r="34" spans="1:9" ht="47.25">
      <c r="A34" s="4">
        <v>3</v>
      </c>
      <c r="B34" s="4"/>
      <c r="C34" s="4" t="s">
        <v>65</v>
      </c>
      <c r="D34" s="15">
        <v>23964.8</v>
      </c>
      <c r="E34" s="15">
        <v>21203.6</v>
      </c>
      <c r="F34" s="17">
        <f>E34/D34*100</f>
        <v>88.4781012151155</v>
      </c>
      <c r="G34" s="15">
        <v>3870.8</v>
      </c>
      <c r="H34" s="15">
        <v>3655</v>
      </c>
      <c r="I34" s="16">
        <f>H34/G34*100</f>
        <v>94.4249250800868</v>
      </c>
    </row>
    <row r="35" spans="1:9" ht="15.75">
      <c r="A35" s="4"/>
      <c r="B35" s="4" t="s">
        <v>0</v>
      </c>
      <c r="C35" s="4"/>
      <c r="D35" s="4">
        <f>SUM(D32:D34)</f>
        <v>69488.1</v>
      </c>
      <c r="E35" s="4">
        <f>SUM(E32:E34)</f>
        <v>62224.299999999996</v>
      </c>
      <c r="F35" s="4">
        <v>88.5</v>
      </c>
      <c r="G35" s="4">
        <f>SUM(G32:G34)</f>
        <v>8105.400000000001</v>
      </c>
      <c r="H35" s="4">
        <f>SUM(H32:H34)</f>
        <v>7867.3</v>
      </c>
      <c r="I35" s="4">
        <v>97.1</v>
      </c>
    </row>
  </sheetData>
  <sheetProtection/>
  <mergeCells count="26">
    <mergeCell ref="A29:H29"/>
    <mergeCell ref="A30:A31"/>
    <mergeCell ref="B30:B31"/>
    <mergeCell ref="D30:F30"/>
    <mergeCell ref="G30:I30"/>
    <mergeCell ref="C30:C31"/>
    <mergeCell ref="A1:I1"/>
    <mergeCell ref="A2:I2"/>
    <mergeCell ref="A5:A6"/>
    <mergeCell ref="G26:H26"/>
    <mergeCell ref="I17:J17"/>
    <mergeCell ref="A27:H27"/>
    <mergeCell ref="A3:I3"/>
    <mergeCell ref="B5:B6"/>
    <mergeCell ref="C5:C6"/>
    <mergeCell ref="D5:D6"/>
    <mergeCell ref="E5:I5"/>
    <mergeCell ref="L14:M14"/>
    <mergeCell ref="A15:M15"/>
    <mergeCell ref="A16:M16"/>
    <mergeCell ref="A17:A18"/>
    <mergeCell ref="B17:B18"/>
    <mergeCell ref="C17:D17"/>
    <mergeCell ref="E17:F17"/>
    <mergeCell ref="G17:H17"/>
    <mergeCell ref="L17:M17"/>
  </mergeCells>
  <printOptions/>
  <pageMargins left="1.1811023622047245" right="0.5905511811023623" top="0.7874015748031497" bottom="0.7874015748031497" header="0.5118110236220472" footer="0.5118110236220472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</dc:creator>
  <cp:keywords/>
  <dc:description/>
  <cp:lastModifiedBy>U53R</cp:lastModifiedBy>
  <cp:lastPrinted>2018-08-30T05:22:06Z</cp:lastPrinted>
  <dcterms:created xsi:type="dcterms:W3CDTF">2013-09-04T05:01:11Z</dcterms:created>
  <dcterms:modified xsi:type="dcterms:W3CDTF">2018-09-08T03:39:31Z</dcterms:modified>
  <cp:category/>
  <cp:version/>
  <cp:contentType/>
  <cp:contentStatus/>
</cp:coreProperties>
</file>