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'2016'!$8:$8</definedName>
    <definedName name="_xlnm.Print_Area" localSheetId="0">'2016'!$A$1:$F$34</definedName>
  </definedNames>
  <calcPr fullCalcOnLoad="1"/>
</workbook>
</file>

<file path=xl/sharedStrings.xml><?xml version="1.0" encoding="utf-8"?>
<sst xmlns="http://schemas.openxmlformats.org/spreadsheetml/2006/main" count="63" uniqueCount="56">
  <si>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</si>
  <si>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</si>
  <si>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</si>
  <si>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</si>
  <si>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</si>
  <si>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</si>
  <si>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</si>
  <si>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</si>
  <si>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</si>
  <si>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</t>
  </si>
  <si>
    <t xml:space="preserve">                                        </t>
  </si>
  <si>
    <t xml:space="preserve">Приложение 1                                                                                         </t>
  </si>
  <si>
    <t>Администрация ВГО</t>
  </si>
  <si>
    <t>Отдел Образования ВГО</t>
  </si>
  <si>
    <t>Контрольно-счетный орган ВГО</t>
  </si>
  <si>
    <t>0106;7000211000;120</t>
  </si>
  <si>
    <t>0106;7000711000;120</t>
  </si>
  <si>
    <t>0106;7000211000;240</t>
  </si>
  <si>
    <t>0412;0200115000;240</t>
  </si>
  <si>
    <t>0113;3441410000;850</t>
  </si>
  <si>
    <t>0309;3510112000;240</t>
  </si>
  <si>
    <t>0310;3520312000;240</t>
  </si>
  <si>
    <t>1006;0510113000;240</t>
  </si>
  <si>
    <t>0113;7000610000;240</t>
  </si>
  <si>
    <t>0707;3900513000;240</t>
  </si>
  <si>
    <t>0702;4320513000;110</t>
  </si>
  <si>
    <t>0709;4352213000;240</t>
  </si>
  <si>
    <t>Другие вопросы в области национальной экономики; Подготовка документации по планировке территории; Иные закупки товаров, работ и услуг для обеспечения государственных (муниципальных) нужд</t>
  </si>
  <si>
    <t>Другие общегосударственные вопросы; Выполнение других обязательств муниципального образования; Уплата налогов, сборов и иных платежей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</si>
  <si>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характера;  Иные закупки товаров, работ и услуг для обеспечения государственных (муниципальных) нужд</t>
  </si>
  <si>
    <t xml:space="preserve">Обеспечение пожарной безопасности; Мероприятия по пожарной безопасности; Иные закупки товаров, работ и услуг для обеспечения государственных (муниципальных) нужд     
</t>
  </si>
  <si>
    <t xml:space="preserve">Другие вопросы в области социальной политики; Социальная поддержка  общественных организаций на территории Волчанского городского округа; Иные закупки товаров, работ и услуг для обеспечения государственных (муниципальных) нужд     </t>
  </si>
  <si>
    <t xml:space="preserve">Другие общегосударственные вопросы; Исполнение судебных актов по обращению взыскания на средства бюджета Волчанского городского округа; Иные закупки товаров, работ и услуг для обеспечения государственных (муниципальных) нужд     </t>
  </si>
  <si>
    <t>Другие вопросы в области образования; Обеспечение деятельности централизованной бухгалтерии и информационно-методического центра; Иные закупки товаров, работ и услуг для обеспечения государственных (муниципальных) нужд</t>
  </si>
  <si>
    <t>Молодежная политика и оздоровление детей; Организация и проведение военно-спортивных игр; Иные закупки товаров, работ и услуг для обеспечения государственных (муниципальных) нужд</t>
  </si>
  <si>
    <t>Общее образование; Организация предоставления общего образования и создание условий для содержания детей в муниципальных общеобразовательных организациях; Расходы на выплаты персоналу казенных учреждений</t>
  </si>
  <si>
    <t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</si>
  <si>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</si>
  <si>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надзора; Председатель контрольно-счетного органа муниципального образования; Расходы на выплаты персоналу государственных (муниципальных) органов</t>
  </si>
  <si>
    <t>0501;1210214000;240</t>
  </si>
  <si>
    <t>0501;1210214000;810</t>
  </si>
  <si>
    <t>0503;3861414000;240</t>
  </si>
  <si>
    <t>0405;3861414000;240</t>
  </si>
  <si>
    <t xml:space="preserve">Жилищное хозяйство; Капитальный ремонт общего имущества многоквартирных жилых домов на территории Волчанского городского округа; Иные закупки товаров, работ и услуг для обеспечения государственных (муниципальных) нужд     </t>
  </si>
  <si>
    <t xml:space="preserve">Жилищное хозяйство; Капитальный ремонт общего имущества многоквартирных жилых домов на территории Волчанского городского округа;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</t>
  </si>
  <si>
    <t xml:space="preserve">Благоустройство;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(клещей); Иные закупки товаров, работ и услуг для обеспечения государственных (муниципальных) нужд     </t>
  </si>
  <si>
    <t xml:space="preserve">Сельское хозяйство и рыболовство;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(клещей); Иные закупки товаров, работ и услуг для обеспечения государственных (муниципальных) нужд     </t>
  </si>
  <si>
    <t>0409;3620815000;240</t>
  </si>
  <si>
    <t xml:space="preserve">Дорожное хозяйство (дорожные фонды); Ремонт автомобильных дорог и искусственных сооружений, расположенных на них; Иные закупки товаров, работ и услуг для обеспечения государственных (муниципальных) нужд     </t>
  </si>
  <si>
    <t xml:space="preserve">                             </t>
  </si>
  <si>
    <t xml:space="preserve">    </t>
  </si>
  <si>
    <t>0503;3861114000;240</t>
  </si>
  <si>
    <t>Благоустройство; Благоустройство территории городского округа; Иные закупки товаров, работ и услуг для обеспечения государственных (муниципальных) нуж</t>
  </si>
  <si>
    <t>0702;4341613000;620</t>
  </si>
  <si>
    <t>Общее образование;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организации; Субсидии автономным учреждениям</t>
  </si>
  <si>
    <t>от 25.08.2016 г. № 48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</si>
</sst>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180" fontId="2" fillId="0" borderId="10" xfId="0" applyNumberFormat="1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180" fontId="1" fillId="0" borderId="10" xfId="0" applyNumberFormat="1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9" zoomScaleNormal="80" zoomScaleSheetLayoutView="69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9" t="s">
        <v>11</v>
      </c>
    </row>
    <row r="2" spans="5:6" ht="24" customHeight="1">
      <c r="E2" s="3"/>
      <c r="F2" s="29" t="s">
        <v>8</v>
      </c>
    </row>
    <row r="3" spans="5:6" ht="18.75" customHeight="1">
      <c r="E3" s="3"/>
      <c r="F3" s="29" t="s">
        <v>55</v>
      </c>
    </row>
    <row r="4" spans="5:6" ht="31.5" customHeight="1">
      <c r="E4" s="4"/>
      <c r="F4" s="4"/>
    </row>
    <row r="5" spans="1:6" ht="41.25" customHeight="1">
      <c r="A5" s="41" t="s">
        <v>9</v>
      </c>
      <c r="B5" s="41"/>
      <c r="C5" s="41"/>
      <c r="D5" s="41"/>
      <c r="E5" s="41"/>
      <c r="F5" s="41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9">
        <v>1</v>
      </c>
      <c r="B9" s="39">
        <v>901</v>
      </c>
      <c r="C9" s="9" t="s">
        <v>12</v>
      </c>
      <c r="D9" s="11"/>
      <c r="E9" s="30">
        <f>SUM(E10:E23)</f>
        <v>-65999.99999999999</v>
      </c>
      <c r="F9" s="11"/>
    </row>
    <row r="10" spans="1:6" ht="75">
      <c r="A10" s="33"/>
      <c r="B10" s="33"/>
      <c r="C10" s="33"/>
      <c r="D10" s="11" t="s">
        <v>18</v>
      </c>
      <c r="E10" s="31">
        <v>-29600</v>
      </c>
      <c r="F10" s="35" t="s">
        <v>27</v>
      </c>
    </row>
    <row r="11" spans="1:6" ht="56.25">
      <c r="A11" s="33"/>
      <c r="B11" s="33"/>
      <c r="C11" s="33"/>
      <c r="D11" s="11" t="s">
        <v>19</v>
      </c>
      <c r="E11" s="31">
        <v>-32700</v>
      </c>
      <c r="F11" s="35" t="s">
        <v>28</v>
      </c>
    </row>
    <row r="12" spans="1:6" ht="129" customHeight="1">
      <c r="A12" s="33"/>
      <c r="B12" s="33"/>
      <c r="C12" s="33"/>
      <c r="D12" s="11" t="s">
        <v>20</v>
      </c>
      <c r="E12" s="31">
        <f>-70000</f>
        <v>-70000</v>
      </c>
      <c r="F12" s="35" t="s">
        <v>29</v>
      </c>
    </row>
    <row r="13" spans="1:6" ht="60" customHeight="1">
      <c r="A13" s="33"/>
      <c r="B13" s="33"/>
      <c r="C13" s="33"/>
      <c r="D13" s="11" t="s">
        <v>21</v>
      </c>
      <c r="E13" s="31">
        <v>-50000</v>
      </c>
      <c r="F13" s="35" t="s">
        <v>30</v>
      </c>
    </row>
    <row r="14" spans="1:6" ht="75" customHeight="1">
      <c r="A14" s="33"/>
      <c r="B14" s="33"/>
      <c r="C14" s="33"/>
      <c r="D14" s="11" t="s">
        <v>22</v>
      </c>
      <c r="E14" s="34">
        <v>32300</v>
      </c>
      <c r="F14" s="35" t="s">
        <v>31</v>
      </c>
    </row>
    <row r="15" spans="1:6" ht="79.5" customHeight="1">
      <c r="A15" s="33"/>
      <c r="B15" s="33"/>
      <c r="C15" s="33"/>
      <c r="D15" s="11" t="s">
        <v>23</v>
      </c>
      <c r="E15" s="34">
        <f>80000+20000+50000</f>
        <v>150000</v>
      </c>
      <c r="F15" s="35" t="s">
        <v>32</v>
      </c>
    </row>
    <row r="16" spans="1:6" ht="79.5" customHeight="1">
      <c r="A16" s="33"/>
      <c r="B16" s="33"/>
      <c r="C16" s="33"/>
      <c r="D16" s="11" t="s">
        <v>39</v>
      </c>
      <c r="E16" s="31">
        <v>-1300000</v>
      </c>
      <c r="F16" s="35" t="s">
        <v>43</v>
      </c>
    </row>
    <row r="17" spans="1:6" ht="111" customHeight="1">
      <c r="A17" s="33"/>
      <c r="B17" s="33"/>
      <c r="C17" s="33"/>
      <c r="D17" s="11" t="s">
        <v>40</v>
      </c>
      <c r="E17" s="34">
        <v>1300000</v>
      </c>
      <c r="F17" s="35" t="s">
        <v>44</v>
      </c>
    </row>
    <row r="18" spans="1:6" ht="94.5" customHeight="1">
      <c r="A18" s="33"/>
      <c r="B18" s="33"/>
      <c r="C18" s="33"/>
      <c r="D18" s="11" t="s">
        <v>41</v>
      </c>
      <c r="E18" s="31">
        <v>-74000</v>
      </c>
      <c r="F18" s="35" t="s">
        <v>45</v>
      </c>
    </row>
    <row r="19" spans="1:9" ht="95.25" customHeight="1">
      <c r="A19" s="33"/>
      <c r="B19" s="33"/>
      <c r="C19" s="33"/>
      <c r="D19" s="11" t="s">
        <v>42</v>
      </c>
      <c r="E19" s="34">
        <v>74000</v>
      </c>
      <c r="F19" s="35" t="s">
        <v>46</v>
      </c>
      <c r="I19" s="1" t="s">
        <v>49</v>
      </c>
    </row>
    <row r="20" spans="1:6" ht="74.25" customHeight="1">
      <c r="A20" s="33"/>
      <c r="B20" s="33"/>
      <c r="C20" s="33"/>
      <c r="D20" s="11" t="s">
        <v>47</v>
      </c>
      <c r="E20" s="34">
        <f>-150000-28206.42</f>
        <v>-178206.41999999998</v>
      </c>
      <c r="F20" s="35" t="s">
        <v>48</v>
      </c>
    </row>
    <row r="21" spans="1:10" ht="95.25" customHeight="1">
      <c r="A21" s="33"/>
      <c r="B21" s="33"/>
      <c r="C21" s="33"/>
      <c r="D21" s="11" t="s">
        <v>40</v>
      </c>
      <c r="E21" s="34">
        <v>150000</v>
      </c>
      <c r="F21" s="35" t="s">
        <v>44</v>
      </c>
      <c r="J21" s="1" t="s">
        <v>50</v>
      </c>
    </row>
    <row r="22" spans="1:6" ht="61.5" customHeight="1">
      <c r="A22" s="33"/>
      <c r="B22" s="33"/>
      <c r="C22" s="33"/>
      <c r="D22" s="11" t="s">
        <v>51</v>
      </c>
      <c r="E22" s="34">
        <v>28206.42</v>
      </c>
      <c r="F22" s="35" t="s">
        <v>52</v>
      </c>
    </row>
    <row r="23" spans="1:6" ht="57" customHeight="1">
      <c r="A23" s="33"/>
      <c r="B23" s="33"/>
      <c r="C23" s="33"/>
      <c r="D23" s="11" t="s">
        <v>21</v>
      </c>
      <c r="E23" s="40">
        <v>-66000</v>
      </c>
      <c r="F23" s="35" t="s">
        <v>30</v>
      </c>
    </row>
    <row r="24" spans="1:6" s="38" customFormat="1" ht="27" customHeight="1">
      <c r="A24" s="9">
        <v>2</v>
      </c>
      <c r="B24" s="9">
        <v>906</v>
      </c>
      <c r="C24" s="10" t="s">
        <v>13</v>
      </c>
      <c r="D24" s="36"/>
      <c r="E24" s="30">
        <f>SUM(E25:E29)</f>
        <v>66000</v>
      </c>
      <c r="F24" s="37"/>
    </row>
    <row r="25" spans="1:6" ht="74.25" customHeight="1">
      <c r="A25" s="9"/>
      <c r="B25" s="9"/>
      <c r="C25" s="10"/>
      <c r="D25" s="12" t="s">
        <v>26</v>
      </c>
      <c r="E25" s="31">
        <v>-754</v>
      </c>
      <c r="F25" s="13" t="s">
        <v>33</v>
      </c>
    </row>
    <row r="26" spans="1:6" ht="76.5" customHeight="1">
      <c r="A26" s="9"/>
      <c r="B26" s="9"/>
      <c r="C26" s="10"/>
      <c r="D26" s="12" t="s">
        <v>24</v>
      </c>
      <c r="E26" s="31">
        <v>754</v>
      </c>
      <c r="F26" s="13" t="s">
        <v>34</v>
      </c>
    </row>
    <row r="27" spans="1:6" ht="75.75" customHeight="1">
      <c r="A27" s="9"/>
      <c r="B27" s="9"/>
      <c r="C27" s="10"/>
      <c r="D27" s="12" t="s">
        <v>25</v>
      </c>
      <c r="E27" s="40">
        <v>-38420</v>
      </c>
      <c r="F27" s="13" t="s">
        <v>35</v>
      </c>
    </row>
    <row r="28" spans="1:6" ht="78.75" customHeight="1">
      <c r="A28" s="9"/>
      <c r="B28" s="9"/>
      <c r="C28" s="10"/>
      <c r="D28" s="12" t="s">
        <v>26</v>
      </c>
      <c r="E28" s="40">
        <v>38420</v>
      </c>
      <c r="F28" s="13" t="s">
        <v>33</v>
      </c>
    </row>
    <row r="29" spans="1:6" ht="93.75" customHeight="1">
      <c r="A29" s="9"/>
      <c r="B29" s="9"/>
      <c r="C29" s="10"/>
      <c r="D29" s="12" t="s">
        <v>53</v>
      </c>
      <c r="E29" s="31">
        <v>66000</v>
      </c>
      <c r="F29" s="13" t="s">
        <v>54</v>
      </c>
    </row>
    <row r="30" spans="1:6" ht="23.25" customHeight="1">
      <c r="A30" s="9">
        <v>3</v>
      </c>
      <c r="B30" s="9">
        <v>913</v>
      </c>
      <c r="C30" s="10" t="s">
        <v>14</v>
      </c>
      <c r="D30" s="12"/>
      <c r="E30" s="31">
        <f>E32+E33+E31</f>
        <v>0</v>
      </c>
      <c r="F30" s="13"/>
    </row>
    <row r="31" spans="1:6" ht="94.5" customHeight="1">
      <c r="A31" s="9"/>
      <c r="B31" s="9"/>
      <c r="C31" s="10"/>
      <c r="D31" s="12" t="s">
        <v>15</v>
      </c>
      <c r="E31" s="31">
        <f>-6000</f>
        <v>-6000</v>
      </c>
      <c r="F31" s="13" t="s">
        <v>36</v>
      </c>
    </row>
    <row r="32" spans="1:6" ht="93.75" customHeight="1">
      <c r="A32" s="9"/>
      <c r="B32" s="9"/>
      <c r="C32" s="10"/>
      <c r="D32" s="12" t="s">
        <v>16</v>
      </c>
      <c r="E32" s="31">
        <v>-55000</v>
      </c>
      <c r="F32" s="13" t="s">
        <v>38</v>
      </c>
    </row>
    <row r="33" spans="1:6" ht="96.75" customHeight="1">
      <c r="A33" s="9"/>
      <c r="B33" s="9"/>
      <c r="C33" s="10"/>
      <c r="D33" s="12" t="s">
        <v>17</v>
      </c>
      <c r="E33" s="31">
        <f>40400+500+2000+17100+2000-1000</f>
        <v>61000</v>
      </c>
      <c r="F33" s="13" t="s">
        <v>37</v>
      </c>
    </row>
    <row r="34" spans="1:9" ht="18.75">
      <c r="A34" s="14"/>
      <c r="B34" s="14"/>
      <c r="C34" s="15" t="s">
        <v>6</v>
      </c>
      <c r="D34" s="16"/>
      <c r="E34" s="32">
        <f>E9+E24+E30</f>
        <v>1.4551915228366852E-11</v>
      </c>
      <c r="F34" s="11"/>
      <c r="I34" s="1" t="s">
        <v>10</v>
      </c>
    </row>
    <row r="35" spans="1:6" ht="28.5" customHeight="1">
      <c r="A35" s="17"/>
      <c r="B35" s="17"/>
      <c r="C35" s="18"/>
      <c r="D35" s="19"/>
      <c r="E35" s="20"/>
      <c r="F35" s="21"/>
    </row>
    <row r="36" spans="1:6" ht="78.75" customHeight="1">
      <c r="A36" s="22"/>
      <c r="B36" s="22"/>
      <c r="C36" s="23"/>
      <c r="D36" s="24"/>
      <c r="E36" s="25"/>
      <c r="F36" s="26"/>
    </row>
    <row r="37" spans="1:6" ht="19.5" customHeight="1">
      <c r="A37" s="22"/>
      <c r="B37" s="22"/>
      <c r="C37" s="23"/>
      <c r="D37" s="24"/>
      <c r="E37" s="25"/>
      <c r="F37" s="26"/>
    </row>
    <row r="38" spans="1:6" ht="18.75">
      <c r="A38" s="22"/>
      <c r="B38" s="22"/>
      <c r="C38" s="23"/>
      <c r="D38" s="24"/>
      <c r="E38" s="25"/>
      <c r="F38" s="26"/>
    </row>
    <row r="39" spans="1:6" ht="18.75">
      <c r="A39" s="22"/>
      <c r="B39" s="22"/>
      <c r="C39" s="23"/>
      <c r="D39" s="24"/>
      <c r="E39" s="25"/>
      <c r="F39" s="26"/>
    </row>
    <row r="40" spans="1:6" ht="18.75">
      <c r="A40" s="22"/>
      <c r="B40" s="22"/>
      <c r="C40" s="23"/>
      <c r="D40" s="24"/>
      <c r="E40" s="25"/>
      <c r="F40" s="26" t="s">
        <v>7</v>
      </c>
    </row>
    <row r="41" spans="1:6" ht="18.75">
      <c r="A41" s="27"/>
      <c r="B41" s="27"/>
      <c r="C41" s="27"/>
      <c r="D41" s="28"/>
      <c r="E41" s="27"/>
      <c r="F41" s="27"/>
    </row>
    <row r="43" ht="18.75">
      <c r="F43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8267716535433072" right="0.2362204724409449" top="0.35433070866141736" bottom="0.31496062992125984" header="0.35433070866141736" footer="0.2755905511811024"/>
  <pageSetup fitToHeight="14" horizontalDpi="600" verticalDpi="600" orientation="portrait" paperSize="9" scale="53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2016-08-26T04:41:14Z</cp:lastPrinted>
  <dcterms:created xsi:type="dcterms:W3CDTF">1996-10-08T23:32:33Z</dcterms:created>
  <dcterms:modified xsi:type="dcterms:W3CDTF">2016-08-26T04:41:39Z</dcterms:modified>
  <cp:category/>
  <cp:version/>
  <cp:contentType/>
  <cp:contentStatus/>
</cp:coreProperties>
</file>