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Titles" localSheetId="0">'2018'!$8:$8</definedName>
    <definedName name="_xlnm.Print_Area" localSheetId="0">'2018'!$A$1:$F$35</definedName>
  </definedNames>
  <calcPr fullCalcOnLoad="1"/>
</workbook>
</file>

<file path=xl/sharedStrings.xml><?xml version="1.0" encoding="utf-8"?>
<sst xmlns="http://schemas.openxmlformats.org/spreadsheetml/2006/main" count="62" uniqueCount="61">
  <si>
    <t>Код ГРБС</t>
  </si>
  <si>
    <t>Наименование ГРБС</t>
  </si>
  <si>
    <t>Коды бюджетной классификации (Раздел; Подраздел; Целевая статья; Вид расходов)</t>
  </si>
  <si>
    <t>Сумма</t>
  </si>
  <si>
    <t>Направление расходов</t>
  </si>
  <si>
    <t>ИТОГО</t>
  </si>
  <si>
    <t xml:space="preserve"> </t>
  </si>
  <si>
    <t xml:space="preserve">                                        </t>
  </si>
  <si>
    <t>Администрация ВГО</t>
  </si>
  <si>
    <t>№ п/п</t>
  </si>
  <si>
    <t>Приложение 1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</si>
  <si>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 на 2018 год</t>
  </si>
  <si>
    <t>0409;3620715000;240</t>
  </si>
  <si>
    <t>Дорожное хозяйство (дорожные фонды); Капитальный ремонт и реконструкция автомобильных дорог; Иные закупки товаров, работ и услуг для обеспечения государственных (муниципальных) нужд</t>
  </si>
  <si>
    <t>0309;3510112000;240</t>
  </si>
  <si>
    <t>0310;3520312000;240</t>
  </si>
  <si>
    <t>0309;3510212000;110</t>
  </si>
  <si>
    <t>0309;3510212000;240</t>
  </si>
  <si>
    <t>0505;3871514000;110</t>
  </si>
  <si>
    <t>0505;3871514000;850</t>
  </si>
  <si>
    <t>0503;0900214000;240</t>
  </si>
  <si>
    <t>0503;0900114000;240</t>
  </si>
  <si>
    <t>Финансовый отдел администрации ВГО</t>
  </si>
  <si>
    <t>1301;2100110000;730</t>
  </si>
  <si>
    <t>0106;2100311000;240</t>
  </si>
  <si>
    <t>1003;05209R4620;240</t>
  </si>
  <si>
    <t>1003;05209R4620;310</t>
  </si>
  <si>
    <t>Защита населения и территории от последствий чрезвычайных ситуаций природного и техногенного характера, гражданская оборона;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характера; Иные закупки товаров, работ и услуг для обеспечения государственных (муниципальных) нужд</t>
  </si>
  <si>
    <t>Обеспечение пожарной безопасности; Мероприятия по пожарной безопасности; Иные закупки товаров, работ и услуг для обеспечения государственных (муниципальных) нужд</t>
  </si>
  <si>
    <t>Защита населения и территории от последствий чрезвычайных ситуаций природного и техногенного характера, гражданская оборона; Обеспечение деятельности единой дежурно-диспетчерской службы Волчанского городского округа; Расходы на выплаты персоналу казенных учреждений</t>
  </si>
  <si>
    <t>Защита населения и территории от последствий чрезвычайных ситуаций природного и техногенного характера, гражданская оборона; Обеспечение деятельности единой дежурно-диспетчерской службы Волчанского городского округа; Иные закупки товаров, работ и услуг для обеспечения государственных (муниципальных) нужд</t>
  </si>
  <si>
    <t>Другие вопросы в области жилищно-коммунального хозяйства; Обеспечение деятельности муниципального казенного учреждения "Управление городского хозяйства";  Расходы на выплаты персоналу казенных учреждений</t>
  </si>
  <si>
    <t>Благоустройство; 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территорий); Иные закупки товаров, работ и услуг для обеспечения государственных (муниципальных) нужд</t>
  </si>
  <si>
    <t>Благоустройство; Благоустройство дворовых территорий Волчанского городского округа; Иные закупки товаров, работ и услуг для обеспечения государственных (муниципальных) нужд</t>
  </si>
  <si>
    <t>Социальное обеспечение населения;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доме; Иные закупки товаров, работ и услуг для обеспечения государственных (муниципальных) нужд</t>
  </si>
  <si>
    <t>Социальное обеспечение населения;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доме; Публичные нормативные социальные выплаты гражданам</t>
  </si>
  <si>
    <t>Обслуживание государственного внутреннего и муниципального долга; Управление муниципальным долгом; 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</si>
  <si>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надзора; Обеспечение деятельности органов местного самоуправления (центральный аппарат); Иные закупки товаров, работ и услуг для обеспечения государственных (муниципальных) нужд</t>
  </si>
  <si>
    <t>0412;4210115000;240</t>
  </si>
  <si>
    <t>0412;4220315000;240</t>
  </si>
  <si>
    <t>Другие вопросы в области национальной экономики; Создание системы кадастра и актуализация сведений государственного кадастра недвижимости в Волчанском городском округе; Иные закупки товаров, работ и услуг для обеспечения государственных (муниципальных) нужд</t>
  </si>
  <si>
    <t>Другие вопросы в области национальной экономики; Управление муниципальной собственностью Волчанского городского округа и приватизация муниципального имущества Волчанского городского округа; Иные закупки товаров, работ и услуг для обеспечения государственных (муниципальных) нужд</t>
  </si>
  <si>
    <t>0505;3871514000;240</t>
  </si>
  <si>
    <t>Другие вопросы в области жилищно-коммунального хозяйства; Обеспечение деятельности муниципального казенного учреждения "Управление городского хозяйства"; Иные закупки товаров, работ и услуг для обеспечения государственных (муниципальных) нужд</t>
  </si>
  <si>
    <t>Другие вопросы в области жилищно-коммунального хозяйства; Обеспечение деятельности муниципального казенного учреждения "Управление городского хозяйства"; Уплата налогов, сборов и иных платежей</t>
  </si>
  <si>
    <t>Комитет по управлению имуществом ВГО</t>
  </si>
  <si>
    <t>0409;3620915000;240</t>
  </si>
  <si>
    <t>0502;3810114000;410</t>
  </si>
  <si>
    <t>0702;3820414000;410</t>
  </si>
  <si>
    <t>Дорожное хозяйство (дорожные фонды); Комплекс работ по содержанию автомобильных дорог; Иные закупки товаров, работ и услуг для обеспечения государственных (муниципальных) нужд</t>
  </si>
  <si>
    <t>Общее образование; Проведение строительно-монтажных работ по газификации;  Бюджетные инвестиции</t>
  </si>
  <si>
    <t>Коммунальное хозяйство; Развитие и модернизация систем коммунальной инфраструктуры теплоснабжения, водоснабжения и водоотведения; Бюджетные инвестиции</t>
  </si>
  <si>
    <t>Жилищное хозяйство; Ремонт жилых помещений муниципального жилищного фонда; Иные закупки товаров, работ и услуг для обеспечения государственных (муниципальных) нужд</t>
  </si>
  <si>
    <t>0501;1220414000;240</t>
  </si>
  <si>
    <t>Отдел образования ВГО</t>
  </si>
  <si>
    <t>0701;4342813000;610</t>
  </si>
  <si>
    <t>0702;4343313000;620</t>
  </si>
  <si>
    <t>Дошкольное образование; Капитальный ремонт кровли муниципальных дошкольных образовательных учреждений;  Субсидии бюджетным учреждениям</t>
  </si>
  <si>
    <t>Общее образование; Установка ограждения территории образовательных учреждений;  Субсидии автономным учреждениям</t>
  </si>
  <si>
    <t>от 25.10.2018 г.№ 60</t>
  </si>
  <si>
    <t xml:space="preserve"> к Решению Волчанской городской Думы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</si>
</sst>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[Red]\-#,##0\ "/>
    <numFmt numFmtId="187" formatCode="0.00_ ;[Red]\-0.00\ "/>
  </numFmts>
  <fonts count="3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wrapText="1"/>
      <protection hidden="1"/>
    </xf>
    <xf numFmtId="49" fontId="2" fillId="0" borderId="11" xfId="0" applyNumberFormat="1" applyFont="1" applyBorder="1" applyAlignment="1" applyProtection="1">
      <alignment horizontal="center" wrapText="1"/>
      <protection hidden="1"/>
    </xf>
    <xf numFmtId="49" fontId="2" fillId="0" borderId="11" xfId="0" applyNumberFormat="1" applyFont="1" applyBorder="1" applyAlignment="1" applyProtection="1">
      <alignment horizontal="center" vertical="top" wrapText="1"/>
      <protection hidden="1"/>
    </xf>
    <xf numFmtId="4" fontId="2" fillId="0" borderId="11" xfId="0" applyNumberFormat="1" applyFont="1" applyBorder="1" applyAlignment="1" applyProtection="1">
      <alignment vertical="top" wrapText="1"/>
      <protection hidden="1"/>
    </xf>
    <xf numFmtId="49" fontId="2" fillId="0" borderId="11" xfId="0" applyNumberFormat="1" applyFont="1" applyBorder="1" applyAlignment="1" applyProtection="1">
      <alignment horizontal="justify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180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vertical="top" wrapText="1" indent="10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180" fontId="1" fillId="0" borderId="12" xfId="0" applyNumberFormat="1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top"/>
      <protection hidden="1"/>
    </xf>
    <xf numFmtId="180" fontId="2" fillId="0" borderId="12" xfId="0" applyNumberFormat="1" applyFont="1" applyBorder="1" applyAlignment="1" applyProtection="1">
      <alignment horizontal="center" vertical="top" wrapText="1"/>
      <protection hidden="1"/>
    </xf>
    <xf numFmtId="180" fontId="2" fillId="0" borderId="10" xfId="0" applyNumberFormat="1" applyFont="1" applyFill="1" applyBorder="1" applyAlignment="1" applyProtection="1">
      <alignment horizontal="center" vertical="top" wrapText="1"/>
      <protection hidden="1"/>
    </xf>
    <xf numFmtId="180" fontId="1" fillId="0" borderId="10" xfId="0" applyNumberFormat="1" applyFont="1" applyBorder="1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 horizontal="left" vertical="top" wrapText="1" indent="10"/>
      <protection hidden="1"/>
    </xf>
    <xf numFmtId="0" fontId="1" fillId="0" borderId="0" xfId="0" applyFont="1" applyAlignment="1" applyProtection="1">
      <alignment horizontal="left" wrapText="1" indent="10"/>
      <protection hidden="1"/>
    </xf>
    <xf numFmtId="0" fontId="2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80" zoomScaleNormal="64" zoomScaleSheetLayoutView="80" workbookViewId="0" topLeftCell="A1">
      <selection activeCell="F2" sqref="F2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7.28125" style="2" customWidth="1"/>
    <col min="5" max="5" width="20.8515625" style="1" customWidth="1"/>
    <col min="6" max="6" width="77.281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33" customHeight="1">
      <c r="E1" s="3"/>
      <c r="F1" s="35" t="s">
        <v>10</v>
      </c>
    </row>
    <row r="2" spans="5:6" ht="18.75">
      <c r="E2" s="3"/>
      <c r="F2" s="24" t="s">
        <v>60</v>
      </c>
    </row>
    <row r="3" spans="5:6" ht="18.75">
      <c r="E3" s="3"/>
      <c r="F3" s="34" t="s">
        <v>59</v>
      </c>
    </row>
    <row r="4" spans="5:6" ht="18.75">
      <c r="E4" s="4"/>
      <c r="F4" s="4"/>
    </row>
    <row r="5" spans="1:6" ht="18.75">
      <c r="A5" s="36" t="s">
        <v>11</v>
      </c>
      <c r="B5" s="36"/>
      <c r="C5" s="36"/>
      <c r="D5" s="36"/>
      <c r="E5" s="36"/>
      <c r="F5" s="36"/>
    </row>
    <row r="6" spans="1:6" ht="18.75">
      <c r="A6" s="5"/>
      <c r="B6" s="5"/>
      <c r="C6" s="5"/>
      <c r="D6" s="5"/>
      <c r="E6" s="5"/>
      <c r="F6" s="5"/>
    </row>
    <row r="7" spans="1:6" ht="63.75">
      <c r="A7" s="6" t="s">
        <v>9</v>
      </c>
      <c r="B7" s="6" t="s">
        <v>0</v>
      </c>
      <c r="C7" s="6" t="s">
        <v>1</v>
      </c>
      <c r="D7" s="7" t="s">
        <v>2</v>
      </c>
      <c r="E7" s="6" t="s">
        <v>3</v>
      </c>
      <c r="F7" s="6" t="s">
        <v>4</v>
      </c>
    </row>
    <row r="8" spans="1:6" ht="18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26">
        <v>1</v>
      </c>
      <c r="B9" s="26">
        <v>901</v>
      </c>
      <c r="C9" s="28" t="s">
        <v>8</v>
      </c>
      <c r="D9" s="25"/>
      <c r="E9" s="31">
        <f>SUM(E10:E25)</f>
        <v>-530000</v>
      </c>
      <c r="F9" s="25"/>
    </row>
    <row r="10" spans="1:6" ht="131.25">
      <c r="A10" s="26"/>
      <c r="B10" s="26"/>
      <c r="C10" s="28"/>
      <c r="D10" s="9" t="s">
        <v>14</v>
      </c>
      <c r="E10" s="29">
        <v>-43600</v>
      </c>
      <c r="F10" s="27" t="s">
        <v>27</v>
      </c>
    </row>
    <row r="11" spans="1:6" ht="56.25">
      <c r="A11" s="26"/>
      <c r="B11" s="26"/>
      <c r="C11" s="28"/>
      <c r="D11" s="9" t="s">
        <v>15</v>
      </c>
      <c r="E11" s="29">
        <v>43600</v>
      </c>
      <c r="F11" s="27" t="s">
        <v>28</v>
      </c>
    </row>
    <row r="12" spans="1:6" ht="93.75">
      <c r="A12" s="26"/>
      <c r="B12" s="26"/>
      <c r="C12" s="28"/>
      <c r="D12" s="9" t="s">
        <v>16</v>
      </c>
      <c r="E12" s="29">
        <f>-380000-20000-114000</f>
        <v>-514000</v>
      </c>
      <c r="F12" s="27" t="s">
        <v>29</v>
      </c>
    </row>
    <row r="13" spans="1:6" ht="112.5">
      <c r="A13" s="26"/>
      <c r="B13" s="26"/>
      <c r="C13" s="28"/>
      <c r="D13" s="9" t="s">
        <v>17</v>
      </c>
      <c r="E13" s="29">
        <f>-105000-40000</f>
        <v>-145000</v>
      </c>
      <c r="F13" s="27" t="s">
        <v>30</v>
      </c>
    </row>
    <row r="14" spans="1:6" ht="75">
      <c r="A14" s="26"/>
      <c r="B14" s="26"/>
      <c r="C14" s="28"/>
      <c r="D14" s="9" t="s">
        <v>18</v>
      </c>
      <c r="E14" s="29">
        <f>226000+20000+68000</f>
        <v>314000</v>
      </c>
      <c r="F14" s="27" t="s">
        <v>31</v>
      </c>
    </row>
    <row r="15" spans="1:6" ht="78.75" customHeight="1">
      <c r="A15" s="26"/>
      <c r="B15" s="26"/>
      <c r="C15" s="28"/>
      <c r="D15" s="9" t="s">
        <v>42</v>
      </c>
      <c r="E15" s="29">
        <v>150000</v>
      </c>
      <c r="F15" s="27" t="s">
        <v>43</v>
      </c>
    </row>
    <row r="16" spans="1:6" ht="75">
      <c r="A16" s="26"/>
      <c r="B16" s="26"/>
      <c r="C16" s="28"/>
      <c r="D16" s="9" t="s">
        <v>19</v>
      </c>
      <c r="E16" s="29">
        <v>195000</v>
      </c>
      <c r="F16" s="27" t="s">
        <v>44</v>
      </c>
    </row>
    <row r="17" spans="1:6" ht="57.75" customHeight="1">
      <c r="A17" s="26"/>
      <c r="B17" s="26"/>
      <c r="C17" s="28"/>
      <c r="D17" s="9" t="s">
        <v>12</v>
      </c>
      <c r="E17" s="29">
        <v>-6500000</v>
      </c>
      <c r="F17" s="27" t="s">
        <v>13</v>
      </c>
    </row>
    <row r="18" spans="1:6" ht="97.5" customHeight="1">
      <c r="A18" s="26"/>
      <c r="B18" s="26"/>
      <c r="C18" s="28"/>
      <c r="D18" s="9" t="s">
        <v>20</v>
      </c>
      <c r="E18" s="29">
        <v>-364565</v>
      </c>
      <c r="F18" s="27" t="s">
        <v>32</v>
      </c>
    </row>
    <row r="19" spans="1:6" ht="60" customHeight="1">
      <c r="A19" s="26"/>
      <c r="B19" s="26"/>
      <c r="C19" s="28"/>
      <c r="D19" s="9" t="s">
        <v>46</v>
      </c>
      <c r="E19" s="29">
        <v>300000</v>
      </c>
      <c r="F19" s="27" t="s">
        <v>49</v>
      </c>
    </row>
    <row r="20" spans="1:6" ht="60.75" customHeight="1">
      <c r="A20" s="26"/>
      <c r="B20" s="26"/>
      <c r="C20" s="28"/>
      <c r="D20" s="9" t="s">
        <v>21</v>
      </c>
      <c r="E20" s="29">
        <v>2521000</v>
      </c>
      <c r="F20" s="27" t="s">
        <v>33</v>
      </c>
    </row>
    <row r="21" spans="1:6" ht="60.75" customHeight="1">
      <c r="A21" s="26"/>
      <c r="B21" s="26"/>
      <c r="C21" s="28"/>
      <c r="D21" s="9" t="s">
        <v>47</v>
      </c>
      <c r="E21" s="29">
        <v>3743565</v>
      </c>
      <c r="F21" s="27" t="s">
        <v>51</v>
      </c>
    </row>
    <row r="22" spans="1:6" ht="39.75" customHeight="1">
      <c r="A22" s="26"/>
      <c r="B22" s="26"/>
      <c r="C22" s="28"/>
      <c r="D22" s="9" t="s">
        <v>48</v>
      </c>
      <c r="E22" s="29">
        <v>300000</v>
      </c>
      <c r="F22" s="27" t="s">
        <v>50</v>
      </c>
    </row>
    <row r="23" spans="1:6" ht="228.75" customHeight="1">
      <c r="A23" s="26"/>
      <c r="B23" s="26"/>
      <c r="C23" s="28"/>
      <c r="D23" s="9" t="s">
        <v>25</v>
      </c>
      <c r="E23" s="33">
        <f>-200-1400</f>
        <v>-1600</v>
      </c>
      <c r="F23" s="27" t="s">
        <v>34</v>
      </c>
    </row>
    <row r="24" spans="1:6" ht="207.75" customHeight="1">
      <c r="A24" s="26"/>
      <c r="B24" s="26"/>
      <c r="C24" s="28"/>
      <c r="D24" s="9" t="s">
        <v>26</v>
      </c>
      <c r="E24" s="29">
        <v>1600</v>
      </c>
      <c r="F24" s="27" t="s">
        <v>35</v>
      </c>
    </row>
    <row r="25" spans="1:6" ht="75">
      <c r="A25" s="26"/>
      <c r="B25" s="26"/>
      <c r="C25" s="28"/>
      <c r="D25" s="9" t="s">
        <v>53</v>
      </c>
      <c r="E25" s="29">
        <f>-430000-100000</f>
        <v>-530000</v>
      </c>
      <c r="F25" s="27" t="s">
        <v>52</v>
      </c>
    </row>
    <row r="26" spans="1:6" ht="37.5">
      <c r="A26" s="26">
        <v>2</v>
      </c>
      <c r="B26" s="26">
        <v>902</v>
      </c>
      <c r="C26" s="28" t="s">
        <v>45</v>
      </c>
      <c r="D26" s="9"/>
      <c r="E26" s="31">
        <f>SUM(E27:E28)</f>
        <v>0</v>
      </c>
      <c r="F26" s="27"/>
    </row>
    <row r="27" spans="1:6" ht="93.75">
      <c r="A27" s="26"/>
      <c r="B27" s="26"/>
      <c r="C27" s="28"/>
      <c r="D27" s="9" t="s">
        <v>39</v>
      </c>
      <c r="E27" s="29">
        <v>-400000</v>
      </c>
      <c r="F27" s="27" t="s">
        <v>40</v>
      </c>
    </row>
    <row r="28" spans="1:6" ht="96.75" customHeight="1">
      <c r="A28" s="26"/>
      <c r="B28" s="26"/>
      <c r="C28" s="28"/>
      <c r="D28" s="9" t="s">
        <v>38</v>
      </c>
      <c r="E28" s="29">
        <v>400000</v>
      </c>
      <c r="F28" s="27" t="s">
        <v>41</v>
      </c>
    </row>
    <row r="29" spans="1:6" ht="18.75">
      <c r="A29" s="26">
        <v>3</v>
      </c>
      <c r="B29" s="26">
        <v>906</v>
      </c>
      <c r="C29" s="28" t="s">
        <v>54</v>
      </c>
      <c r="D29" s="9"/>
      <c r="E29" s="31">
        <f>E30+E31</f>
        <v>530000</v>
      </c>
      <c r="F29" s="27"/>
    </row>
    <row r="30" spans="1:6" ht="56.25">
      <c r="A30" s="26"/>
      <c r="B30" s="26"/>
      <c r="C30" s="28"/>
      <c r="D30" s="9" t="s">
        <v>55</v>
      </c>
      <c r="E30" s="29">
        <v>100000</v>
      </c>
      <c r="F30" s="27" t="s">
        <v>57</v>
      </c>
    </row>
    <row r="31" spans="1:6" ht="56.25">
      <c r="A31" s="26"/>
      <c r="B31" s="26"/>
      <c r="C31" s="28"/>
      <c r="D31" s="9" t="s">
        <v>56</v>
      </c>
      <c r="E31" s="29">
        <v>430000</v>
      </c>
      <c r="F31" s="27" t="s">
        <v>58</v>
      </c>
    </row>
    <row r="32" spans="1:6" ht="37.5">
      <c r="A32" s="26">
        <v>4</v>
      </c>
      <c r="B32" s="26">
        <v>919</v>
      </c>
      <c r="C32" s="28" t="s">
        <v>22</v>
      </c>
      <c r="D32" s="9"/>
      <c r="E32" s="31">
        <f>E34+E33</f>
        <v>0</v>
      </c>
      <c r="F32" s="27"/>
    </row>
    <row r="33" spans="1:6" ht="56.25">
      <c r="A33" s="26"/>
      <c r="B33" s="26"/>
      <c r="C33" s="28"/>
      <c r="D33" s="9" t="s">
        <v>23</v>
      </c>
      <c r="E33" s="29">
        <v>-104000</v>
      </c>
      <c r="F33" s="27" t="s">
        <v>36</v>
      </c>
    </row>
    <row r="34" spans="1:6" ht="95.25" customHeight="1">
      <c r="A34" s="26"/>
      <c r="B34" s="26"/>
      <c r="C34" s="28"/>
      <c r="D34" s="9" t="s">
        <v>24</v>
      </c>
      <c r="E34" s="29">
        <f>60000+24000+20000</f>
        <v>104000</v>
      </c>
      <c r="F34" s="27" t="s">
        <v>37</v>
      </c>
    </row>
    <row r="35" spans="1:9" ht="18.75">
      <c r="A35" s="10"/>
      <c r="B35" s="10"/>
      <c r="C35" s="11" t="s">
        <v>5</v>
      </c>
      <c r="D35" s="30"/>
      <c r="E35" s="32">
        <f>E9+E26+E29+E32</f>
        <v>0</v>
      </c>
      <c r="F35" s="9"/>
      <c r="I35" s="1" t="s">
        <v>7</v>
      </c>
    </row>
    <row r="36" spans="1:6" ht="18.75">
      <c r="A36" s="12"/>
      <c r="B36" s="12"/>
      <c r="C36" s="13"/>
      <c r="D36" s="14"/>
      <c r="E36" s="15"/>
      <c r="F36" s="16"/>
    </row>
    <row r="37" spans="1:6" ht="18.75">
      <c r="A37" s="17"/>
      <c r="B37" s="17"/>
      <c r="C37" s="18"/>
      <c r="D37" s="19"/>
      <c r="E37" s="20"/>
      <c r="F37" s="21"/>
    </row>
    <row r="38" spans="1:6" ht="18.75">
      <c r="A38" s="17"/>
      <c r="B38" s="17"/>
      <c r="C38" s="18"/>
      <c r="D38" s="19"/>
      <c r="E38" s="20"/>
      <c r="F38" s="21"/>
    </row>
    <row r="39" spans="1:6" ht="18.75">
      <c r="A39" s="17"/>
      <c r="B39" s="17"/>
      <c r="C39" s="18"/>
      <c r="D39" s="19"/>
      <c r="E39" s="20"/>
      <c r="F39" s="21"/>
    </row>
    <row r="40" spans="1:6" ht="18.75">
      <c r="A40" s="17"/>
      <c r="B40" s="17"/>
      <c r="C40" s="18"/>
      <c r="D40" s="19"/>
      <c r="E40" s="20"/>
      <c r="F40" s="21"/>
    </row>
    <row r="41" spans="1:6" ht="18.75">
      <c r="A41" s="17"/>
      <c r="B41" s="17"/>
      <c r="C41" s="18"/>
      <c r="D41" s="19"/>
      <c r="E41" s="20"/>
      <c r="F41" s="21" t="s">
        <v>6</v>
      </c>
    </row>
    <row r="42" spans="1:6" ht="18.75">
      <c r="A42" s="22"/>
      <c r="B42" s="22"/>
      <c r="C42" s="22"/>
      <c r="D42" s="23"/>
      <c r="E42" s="22"/>
      <c r="F42" s="22"/>
    </row>
    <row r="44" ht="18.75">
      <c r="F44" s="1" t="s">
        <v>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7086614173228347" right="0.2362204724409449" top="0.35433070866141736" bottom="0.1968503937007874" header="0.35433070866141736" footer="0.15748031496062992"/>
  <pageSetup fitToHeight="15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2018-10-26T08:37:53Z</cp:lastPrinted>
  <dcterms:created xsi:type="dcterms:W3CDTF">1996-10-08T23:32:33Z</dcterms:created>
  <dcterms:modified xsi:type="dcterms:W3CDTF">2018-10-26T08:38:07Z</dcterms:modified>
  <cp:category/>
  <cp:version/>
  <cp:contentType/>
  <cp:contentStatus/>
</cp:coreProperties>
</file>