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бюджета'!$A$1:$AF$78</definedName>
  </definedNames>
  <calcPr fullCalcOnLoad="1"/>
</workbook>
</file>

<file path=xl/sharedStrings.xml><?xml version="1.0" encoding="utf-8"?>
<sst xmlns="http://schemas.openxmlformats.org/spreadsheetml/2006/main" count="440" uniqueCount="200">
  <si>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</si>
  <si>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</si>
  <si>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</si>
  <si>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</si>
  <si>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</si>
  <si>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</si>
  <si>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</si>
  <si>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</si>
  <si>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</si>
  <si>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</si>
  <si>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</si>
  <si>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</si>
  <si>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</si>
  <si>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</si>
  <si>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</si>
  <si>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</si>
  <si>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</si>
  <si>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</si>
  <si>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</si>
  <si>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</si>
  <si>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</si>
  <si>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</si>
  <si>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</si>
  <si>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</si>
  <si>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</si>
  <si>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</si>
  <si>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</si>
  <si>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</si>
  <si>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</si>
  <si>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</si>
  <si>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</si>
  <si>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</si>
  <si>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</si>
  <si>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</si>
  <si>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</si>
  <si>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</si>
  <si>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</si>
  <si>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</si>
  <si>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</si>
  <si>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</si>
  <si>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</si>
  <si>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</si>
  <si>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</si>
  <si>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</si>
  <si>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</si>
  <si>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</si>
  <si>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</si>
  <si>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</si>
  <si>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</si>
  <si>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</si>
  <si>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</si>
  <si>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</si>
  <si>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</si>
  <si>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</si>
  <si>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</si>
  <si>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</si>
  <si>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</si>
  <si>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</si>
  <si>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</si>
  <si>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</si>
  <si>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</si>
  <si>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</si>
  <si>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</si>
  <si>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</si>
  <si>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</si>
  <si>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</si>
  <si>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</si>
  <si>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</si>
  <si>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</si>
  <si>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</si>
  <si>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</si>
  <si>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</si>
  <si>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</si>
  <si>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</si>
  <si>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</si>
  <si>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</si>
  <si>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</si>
  <si>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</si>
  <si>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</si>
  <si>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</si>
  <si>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</si>
  <si>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</si>
  <si>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</si>
  <si>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</si>
  <si>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</si>
  <si>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</si>
  <si>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</si>
  <si>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</si>
  <si>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</si>
  <si>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</si>
  <si>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</si>
  <si>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</si>
  <si>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</si>
  <si>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</si>
  <si>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</si>
  <si>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</si>
  <si>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</si>
  <si>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</si>
  <si>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</si>
  <si>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</si>
  <si>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</si>
  <si>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</si>
  <si>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</si>
  <si>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</si>
  <si>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</si>
  <si>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</si>
  <si>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</si>
  <si>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</si>
  <si>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</si>
  <si>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</si>
  <si>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</si>
  <si>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</si>
  <si>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</si>
  <si>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</si>
  <si>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</si>
  <si>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</si>
  <si>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</si>
  <si>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</si>
  <si>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</si>
  <si>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</si>
  <si>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</si>
  <si>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</si>
  <si>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</si>
  <si>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</si>
  <si>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</si>
  <si>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</si>
  <si>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</si>
  <si>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</si>
  <si>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</si>
  <si>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</si>
  <si>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</si>
  <si>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</si>
  <si>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</si>
  <si>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</si>
  <si>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</si>
  <si>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</si>
  <si>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</si>
  <si>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</si>
  <si>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</si>
  <si>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</si>
  <si>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</si>
  <si>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</si>
  <si>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</si>
  <si>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</si>
  <si>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</si>
  <si>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</si>
  <si>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</si>
  <si>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</si>
  <si>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</si>
  <si>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</si>
  <si>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</si>
  <si>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</si>
  <si>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</si>
  <si>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</si>
  <si>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</si>
  <si>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</si>
  <si>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</si>
  <si>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</si>
  <si>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</si>
  <si>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</si>
  <si>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</si>
  <si>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</si>
  <si>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</si>
  <si>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</si>
  <si>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</si>
  <si>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</si>
  <si>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</si>
  <si>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</si>
  <si>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</si>
  <si>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</si>
  <si>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</si>
  <si>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</si>
  <si>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</si>
  <si>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</si>
  <si>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</si>
  <si>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</si>
  <si>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</si>
  <si>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</si>
  <si>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</si>
  <si>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</si>
  <si>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</si>
  <si>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</si>
  <si>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</si>
  <si>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</si>
  <si>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</si>
  <si>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</si>
  <si>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</si>
  <si>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</si>
  <si>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</si>
  <si>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</si>
  <si>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</si>
  <si>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</si>
  <si>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</si>
  <si>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</si>
  <si>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</si>
  <si>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</si>
  <si>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Приложение 5</t>
  </si>
  <si>
    <t>21.2</t>
  </si>
  <si>
    <t>Подпрограмма "Развитие инфраструктуры объектов спорта Волчанского городского округа"</t>
  </si>
  <si>
    <t>от 28.06.2018 года №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</si>
</sst>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49" fontId="48" fillId="35" borderId="1" xfId="43" applyNumberFormat="1" applyFont="1" applyFill="1" applyBorder="1" applyAlignment="1" applyProtection="1">
      <alignment horizontal="center" vertical="top" shrinkToFit="1"/>
      <protection/>
    </xf>
    <xf numFmtId="49" fontId="4" fillId="35" borderId="28" xfId="0" applyNumberFormat="1" applyFont="1" applyFill="1" applyBorder="1" applyAlignment="1" applyProtection="1">
      <alignment horizontal="center" vertical="top"/>
      <protection locked="0"/>
    </xf>
    <xf numFmtId="1" fontId="48" fillId="35" borderId="28" xfId="43" applyNumberFormat="1" applyFont="1" applyFill="1" applyBorder="1" applyAlignment="1" applyProtection="1">
      <alignment horizontal="center" vertical="top" shrinkToFit="1"/>
      <protection/>
    </xf>
    <xf numFmtId="0" fontId="48" fillId="35" borderId="28" xfId="77" applyNumberFormat="1" applyFont="1" applyFill="1" applyBorder="1" applyAlignment="1" applyProtection="1">
      <alignment vertical="top" wrapText="1"/>
      <protection/>
    </xf>
    <xf numFmtId="1" fontId="48" fillId="35" borderId="28" xfId="43" applyFont="1" applyFill="1" applyBorder="1" applyAlignment="1" applyProtection="1">
      <alignment horizontal="center" vertical="top" shrinkToFit="1"/>
      <protection/>
    </xf>
    <xf numFmtId="4" fontId="48" fillId="35" borderId="28" xfId="80" applyFont="1" applyFill="1" applyBorder="1" applyAlignment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showGridLines="0" tabSelected="1" view="pageBreakPreview" zoomScaleSheetLayoutView="100" zoomScalePageLayoutView="0" workbookViewId="0" topLeftCell="A1">
      <pane ySplit="13" topLeftCell="A37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53" t="s">
        <v>196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3:14" ht="15.75">
      <c r="C2" s="53" t="s">
        <v>191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15.75">
      <c r="C3" s="53" t="s">
        <v>199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3:34" ht="15" customHeight="1"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53" t="s">
        <v>191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53" t="s">
        <v>193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53" t="s">
        <v>194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53" t="s">
        <v>195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8" t="s">
        <v>126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7" t="s">
        <v>127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4"/>
      <c r="AH12" s="2"/>
    </row>
    <row r="13" spans="3:34" ht="12.75" customHeight="1" thickBot="1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824360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</f>
        <v>755360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1056300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</f>
        <v>917900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2528000+15000000-15000000-700000</f>
        <v>1828000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11065000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v>2633600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f>4537000-50000</f>
        <v>4487000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15261300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v>50000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</f>
        <v>397300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</f>
        <v>14789000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5700200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</f>
        <v>5580200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v>100000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50714800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</f>
        <v>24302800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10000000+8534000+8734000-990000</f>
        <v>26278000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v>134000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N52+N53+N54+N55+N56</f>
        <v>76615018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</f>
        <v>44440828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f>12414300+150000</f>
        <v>12564300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</f>
        <v>4466000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31.5" outlineLevel="1">
      <c r="A55" s="19" t="s">
        <v>181</v>
      </c>
      <c r="B55" s="27" t="s">
        <v>80</v>
      </c>
      <c r="C55" s="28" t="s">
        <v>79</v>
      </c>
      <c r="D55" s="27" t="s">
        <v>2</v>
      </c>
      <c r="E55" s="27" t="s">
        <v>3</v>
      </c>
      <c r="F55" s="27" t="s">
        <v>2</v>
      </c>
      <c r="G55" s="27" t="s">
        <v>2</v>
      </c>
      <c r="H55" s="29"/>
      <c r="I55" s="29"/>
      <c r="J55" s="29"/>
      <c r="K55" s="29"/>
      <c r="L55" s="29"/>
      <c r="M55" s="30">
        <v>0</v>
      </c>
      <c r="N55" s="31">
        <f>6986000+990000</f>
        <v>7976000</v>
      </c>
      <c r="O55" s="14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  <c r="AH55" s="2"/>
    </row>
    <row r="56" spans="1:34" ht="63" customHeight="1" outlineLevel="1">
      <c r="A56" s="19" t="s">
        <v>182</v>
      </c>
      <c r="B56" s="27" t="s">
        <v>82</v>
      </c>
      <c r="C56" s="28" t="s">
        <v>81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6000000+1780890-613000</f>
        <v>7167890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47.25">
      <c r="A57" s="19" t="s">
        <v>154</v>
      </c>
      <c r="B57" s="27" t="s">
        <v>84</v>
      </c>
      <c r="C57" s="28" t="s">
        <v>83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v>45100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155</v>
      </c>
      <c r="B58" s="27" t="s">
        <v>86</v>
      </c>
      <c r="C58" s="28" t="s">
        <v>85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N59+N60</f>
        <v>21437400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15.75" outlineLevel="1">
      <c r="A59" s="19" t="s">
        <v>183</v>
      </c>
      <c r="B59" s="27" t="s">
        <v>88</v>
      </c>
      <c r="C59" s="28" t="s">
        <v>87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f>1109400-100000</f>
        <v>1009400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46.5" customHeight="1" outlineLevel="1">
      <c r="A60" s="19" t="s">
        <v>184</v>
      </c>
      <c r="B60" s="27" t="s">
        <v>90</v>
      </c>
      <c r="C60" s="28" t="s">
        <v>89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f>20328000+100000</f>
        <v>20428000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>
      <c r="A61" s="19" t="s">
        <v>156</v>
      </c>
      <c r="B61" s="27" t="s">
        <v>92</v>
      </c>
      <c r="C61" s="28" t="s">
        <v>91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N62+N63+N64</f>
        <v>2563600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63" outlineLevel="1">
      <c r="A62" s="19" t="s">
        <v>157</v>
      </c>
      <c r="B62" s="27" t="s">
        <v>94</v>
      </c>
      <c r="C62" s="28" t="s">
        <v>93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v>368600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47.25" outlineLevel="1">
      <c r="A63" s="19" t="s">
        <v>158</v>
      </c>
      <c r="B63" s="27" t="s">
        <v>96</v>
      </c>
      <c r="C63" s="28" t="s">
        <v>95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v>500000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63" outlineLevel="1">
      <c r="A64" s="19" t="s">
        <v>185</v>
      </c>
      <c r="B64" s="27" t="s">
        <v>98</v>
      </c>
      <c r="C64" s="28" t="s">
        <v>97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f>1895000-200000</f>
        <v>1695000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47.25">
      <c r="A65" s="19" t="s">
        <v>159</v>
      </c>
      <c r="B65" s="27" t="s">
        <v>100</v>
      </c>
      <c r="C65" s="28" t="s">
        <v>99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N66+N67+N68+N69+N70</f>
        <v>77678647.5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31.5" outlineLevel="1">
      <c r="A66" s="19" t="s">
        <v>160</v>
      </c>
      <c r="B66" s="27" t="s">
        <v>102</v>
      </c>
      <c r="C66" s="28" t="s">
        <v>101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v>20056300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161</v>
      </c>
      <c r="B67" s="27" t="s">
        <v>104</v>
      </c>
      <c r="C67" s="28" t="s">
        <v>103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v>20130200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47.25" outlineLevel="1">
      <c r="A68" s="19" t="s">
        <v>162</v>
      </c>
      <c r="B68" s="27" t="s">
        <v>106</v>
      </c>
      <c r="C68" s="28" t="s">
        <v>105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f>21619100+35000-40-104834.5</f>
        <v>21549225.5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186</v>
      </c>
      <c r="B69" s="27" t="s">
        <v>108</v>
      </c>
      <c r="C69" s="28" t="s">
        <v>107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3361900+852682+40+270000</f>
        <v>4484622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187</v>
      </c>
      <c r="B70" s="27" t="s">
        <v>110</v>
      </c>
      <c r="C70" s="28" t="s">
        <v>109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9458300+2000000</f>
        <v>11458300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>
      <c r="A71" s="19" t="s">
        <v>163</v>
      </c>
      <c r="B71" s="27" t="s">
        <v>112</v>
      </c>
      <c r="C71" s="28" t="s">
        <v>111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N72+N73+N74</f>
        <v>99000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31.5" outlineLevel="1">
      <c r="A72" s="19" t="s">
        <v>164</v>
      </c>
      <c r="B72" s="27" t="s">
        <v>114</v>
      </c>
      <c r="C72" s="28" t="s">
        <v>113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v>30000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47.25" outlineLevel="1">
      <c r="A73" s="19" t="s">
        <v>165</v>
      </c>
      <c r="B73" s="27" t="s">
        <v>116</v>
      </c>
      <c r="C73" s="28" t="s">
        <v>115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59000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31.5" outlineLevel="1">
      <c r="A74" s="19" t="s">
        <v>166</v>
      </c>
      <c r="B74" s="27" t="s">
        <v>118</v>
      </c>
      <c r="C74" s="28" t="s">
        <v>117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10000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5" ht="47.25">
      <c r="A75" s="19" t="s">
        <v>167</v>
      </c>
      <c r="B75" s="27" t="s">
        <v>120</v>
      </c>
      <c r="C75" s="28" t="s">
        <v>119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f>N76+N77</f>
        <v>2506834.5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  <c r="AI75" s="1" t="s">
        <v>171</v>
      </c>
    </row>
    <row r="76" spans="1:34" ht="31.5" outlineLevel="1">
      <c r="A76" s="20" t="s">
        <v>168</v>
      </c>
      <c r="B76" s="32" t="s">
        <v>122</v>
      </c>
      <c r="C76" s="33" t="s">
        <v>121</v>
      </c>
      <c r="D76" s="32" t="s">
        <v>2</v>
      </c>
      <c r="E76" s="32" t="s">
        <v>3</v>
      </c>
      <c r="F76" s="32" t="s">
        <v>2</v>
      </c>
      <c r="G76" s="32" t="s">
        <v>2</v>
      </c>
      <c r="H76" s="34"/>
      <c r="I76" s="34"/>
      <c r="J76" s="34"/>
      <c r="K76" s="34"/>
      <c r="L76" s="34"/>
      <c r="M76" s="35">
        <v>0</v>
      </c>
      <c r="N76" s="36">
        <f>2337000-35000</f>
        <v>2302000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</row>
    <row r="77" spans="1:34" ht="32.25" outlineLevel="1" thickBot="1">
      <c r="A77" s="48" t="s">
        <v>197</v>
      </c>
      <c r="B77" s="49">
        <v>4620000000</v>
      </c>
      <c r="C77" s="50" t="s">
        <v>198</v>
      </c>
      <c r="D77" s="49"/>
      <c r="E77" s="49"/>
      <c r="F77" s="49"/>
      <c r="G77" s="49"/>
      <c r="H77" s="51"/>
      <c r="I77" s="51"/>
      <c r="J77" s="51"/>
      <c r="K77" s="51"/>
      <c r="L77" s="51"/>
      <c r="M77" s="52"/>
      <c r="N77" s="52">
        <v>204834.5</v>
      </c>
      <c r="O77" s="1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6"/>
      <c r="AG77" s="5"/>
      <c r="AH77" s="2"/>
    </row>
    <row r="78" spans="1:34" ht="16.5" thickBot="1">
      <c r="A78" s="37" t="s">
        <v>169</v>
      </c>
      <c r="B78" s="56" t="s">
        <v>123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38">
        <v>0</v>
      </c>
      <c r="N78" s="38">
        <f>N16+N17+N18+N19+N22+N27+N28+N31+N32+N35+N36+N41+N45+N49+N51+N57+N58+N61+N65+N71+N75</f>
        <v>276899600</v>
      </c>
      <c r="O78" s="15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8">
        <v>0</v>
      </c>
      <c r="AG78" s="7">
        <v>0</v>
      </c>
      <c r="AH78" s="2"/>
    </row>
    <row r="79" spans="3:34" ht="12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 t="s">
        <v>0</v>
      </c>
      <c r="Y79" s="2"/>
      <c r="Z79" s="2"/>
      <c r="AA79" s="2"/>
      <c r="AB79" s="2"/>
      <c r="AC79" s="2"/>
      <c r="AD79" s="2" t="s">
        <v>0</v>
      </c>
      <c r="AE79" s="2"/>
      <c r="AF79" s="2"/>
      <c r="AG79" s="2"/>
      <c r="AH79" s="2"/>
    </row>
    <row r="80" spans="3:34" ht="15" customHeight="1"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9"/>
      <c r="AF80" s="9"/>
      <c r="AG80" s="9"/>
      <c r="AH80" s="2"/>
    </row>
  </sheetData>
  <sheetProtection/>
  <mergeCells count="13">
    <mergeCell ref="C9:N9"/>
    <mergeCell ref="C80:AD80"/>
    <mergeCell ref="B78:L78"/>
    <mergeCell ref="A12:AE12"/>
    <mergeCell ref="A11:N11"/>
    <mergeCell ref="C13:AG13"/>
    <mergeCell ref="C1:N1"/>
    <mergeCell ref="C2:N2"/>
    <mergeCell ref="C5:N5"/>
    <mergeCell ref="C6:N6"/>
    <mergeCell ref="C8:N8"/>
    <mergeCell ref="C3:N3"/>
    <mergeCell ref="C7:N7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2018-06-29T03:39:30Z</cp:lastPrinted>
  <dcterms:created xsi:type="dcterms:W3CDTF">2017-11-12T09:48:07Z</dcterms:created>
  <dcterms:modified xsi:type="dcterms:W3CDTF">2018-06-29T03:39:36Z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