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5480" windowHeight="9975" activeTab="0"/>
  </bookViews>
  <sheets>
    <sheet name="бюджет 2018-2019" sheetId="1" r:id="rId1"/>
  </sheets>
  <definedNames>
    <definedName name="_edn1" localSheetId="0">'бюджет 2018-2019'!$A$81</definedName>
    <definedName name="_edn2" localSheetId="0">'бюджет 2018-2019'!#REF!</definedName>
    <definedName name="_edn3" localSheetId="0">'бюджет 2018-2019'!$A$85</definedName>
    <definedName name="_ednref1" localSheetId="0">'бюджет 2018-2019'!$C$67</definedName>
    <definedName name="_ednref2" localSheetId="0">'бюджет 2018-2019'!$C$72</definedName>
    <definedName name="_ednref3" localSheetId="0">'бюджет 2018-2019'!#REF!</definedName>
    <definedName name="_xlnm.Print_Area" localSheetId="0">'бюджет 2018-2019'!$A$1:$E$101</definedName>
  </definedNames>
  <calcPr fullCalcOnLoad="1"/>
</workbook>
</file>

<file path=xl/sharedStrings.xml><?xml version="1.0" encoding="utf-8"?>
<sst xmlns="http://schemas.openxmlformats.org/spreadsheetml/2006/main" count="165" uniqueCount="163">
  <si>
    <t xml:space="preserve"> </t>
  </si>
  <si>
    <t>Номер строки</t>
  </si>
  <si>
    <t>000 1 00 00000 00 0000 000</t>
  </si>
  <si>
    <t>НАЛОГИ НА ПРИБЫЛЬ, ДОХОДЫ</t>
  </si>
  <si>
    <t xml:space="preserve">182 1 01 02000 01 0000 110 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</si>
  <si>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</si>
  <si>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</si>
  <si>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</si>
  <si>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</si>
  <si>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182 1 06 06000 00 0000 110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</si>
  <si>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</si>
  <si>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</si>
  <si>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</si>
  <si>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</si>
  <si>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</si>
  <si>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</si>
  <si>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</si>
  <si>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</si>
  <si>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</si>
  <si>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</si>
  <si>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</si>
  <si>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ИТОГО ДОХОДОВ</t>
  </si>
  <si>
    <t>Сумма,  в рублях</t>
  </si>
  <si>
    <t>000 1 14 00000 00 0000 000</t>
  </si>
  <si>
    <t>ДОХОДЫ ОТ ПРОДАЖИ МАТЕРИАЛЬНЫХ И НЕМАТЕРИАЛЬНЫХ АКТИВОВ</t>
  </si>
  <si>
    <t>000 1 13 00000 00 0000 000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</si>
  <si>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</si>
  <si>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</si>
  <si>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</si>
  <si>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Дотации бюджетам городских округов на выравнивание бюджетной обеспеченности 1*</t>
  </si>
  <si>
    <t xml:space="preserve">Код классификации доходов бюджета </t>
  </si>
  <si>
    <t>1*Примечание  В данной строке отражены поступления из областного бюджета в виде дотаций:</t>
  </si>
  <si>
    <t>2* Примечание   В данной строке отражены поступления из областного бюджета в виде субсидий:</t>
  </si>
  <si>
    <t>000 1 14 02000 00 0000 000</t>
  </si>
  <si>
    <t>Субвенции бюджетам городских округов на оплату жилищно-коммунальных услуг отдельным категориям граждан</t>
  </si>
  <si>
    <t>3* Примечание   В данной строке отражены поступления из областного бюджета в виде субсидий:</t>
  </si>
  <si>
    <t>048 1 12 01000 01 0000 120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</si>
  <si>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</si>
  <si>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</si>
  <si>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182 1 06 01000 00 0000 110</t>
  </si>
  <si>
    <t>Налог на имущество физических лиц</t>
  </si>
  <si>
    <t>ДОХОДЫ ОТ ОКАЗАНИЯ ПЛАТНЫХ УСЛУГ (РАБОТ) И КОМПЕНСАЦИИ ЗАТРАТ ГОСУДАРСТВА</t>
  </si>
  <si>
    <t>000 1 13 01000 00 0000 130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</si>
  <si>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</si>
  <si>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</si>
  <si>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</t>
  </si>
  <si>
    <t>Наименование доходов бюджета</t>
  </si>
  <si>
    <t>182 1 05 02000 02 0000 110</t>
  </si>
  <si>
    <t>Доходы,получаемые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</si>
  <si>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</si>
  <si>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906 1 13 01994 04 0004 130</t>
  </si>
  <si>
    <t>902 1 14 02043 04 0001 410</t>
  </si>
  <si>
    <t>902 1 14 02043 04 0002 410</t>
  </si>
  <si>
    <t>000 1 14 02043 04 0000 410</t>
  </si>
  <si>
    <t>000 1 01 00000 00 0000 000</t>
  </si>
  <si>
    <t>000 1 05 00000 00 0000 000</t>
  </si>
  <si>
    <t>000 1 06 00000 00 0000 000</t>
  </si>
  <si>
    <t>000 1 14 06000 00 0000 430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</si>
  <si>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</si>
  <si>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182 1 05 02010 02 0000 110</t>
  </si>
  <si>
    <t>182 1 06 01020 04 0000 110</t>
  </si>
  <si>
    <t>000 1 03 00000 00 0000 000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</si>
  <si>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</si>
  <si>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</si>
  <si>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182 1 05 04000 02 0000 110</t>
  </si>
  <si>
    <t>Налог, взимаемый в связи с применением патентной системы налогообложения</t>
  </si>
  <si>
    <t>182 1 05 04010 02 0000 110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</si>
  <si>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</si>
  <si>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000 1 16 00000 00 0000 000</t>
  </si>
  <si>
    <t>ШТРАФЫ, САНКЦИИ, ВОЗМЕЩЕНИЕ УЩЕРБА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</si>
  <si>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</si>
  <si>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</si>
  <si>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901 1 16 51020 02 0000 140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</si>
  <si>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</si>
  <si>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902 1 14 06012 04 0000 430</t>
  </si>
  <si>
    <t>Доходы от сдачи в аренду имущества, составляющего казну городских округов (за исключением земельных участков)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</si>
  <si>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</si>
  <si>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</si>
  <si>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</si>
  <si>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</si>
  <si>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902 1 11 05012 04 0001 120</t>
  </si>
  <si>
    <t>902 1 11 05074 04 0003 120</t>
  </si>
  <si>
    <t>901 1 11 05074 04 0004 120</t>
  </si>
  <si>
    <t>000 1 11 05074 04 0000 120</t>
  </si>
  <si>
    <t>100 1 03 02000 01 0000 110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</si>
  <si>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</t>
  </si>
  <si>
    <t>Доходы от сдачи в аренду имущества, составляющего казну городских округов (за исключением земельных участков) (плата за пользование жилыми помещениями (плата за наём) муниципального жилищного фонда, находящегося в казне городских округов)</t>
  </si>
  <si>
    <t>Прочие доходы от оказания платных услуг (работ) получателями средств бюджетов городских округов (прочие доходы от оказания платных услуг (работ))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</si>
  <si>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</si>
  <si>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(прочие доходы от реализации имущества)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</si>
  <si>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</si>
  <si>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182 1 06 06032 04 0000 110</t>
  </si>
  <si>
    <t>182 1 06 06042 04 0000 110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</si>
  <si>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</si>
  <si>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</si>
  <si>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000 1 13 02000 00 0000 130</t>
  </si>
  <si>
    <t>Доходы от компенсации затрат государства</t>
  </si>
  <si>
    <t>Прочие субсидии бюджетам городских округов 2*</t>
  </si>
  <si>
    <t>Прочие субсидии бюджетам городских округов 3*</t>
  </si>
  <si>
    <t>Субвенции бюджетам городских округов на выполнение передаваемых полномочий субъектов Российской Федерации 4*</t>
  </si>
  <si>
    <t>4* Примечание  В данной строке отражены поступления из областного бюджета в виде субвенций:</t>
  </si>
  <si>
    <t>Прочие субвенции бюджетам городских округов 5*</t>
  </si>
  <si>
    <t>5* Примечание  В данной строке отражены поступления из областного бюджета в виде субвенций: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</si>
  <si>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</si>
  <si>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</si>
  <si>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182 1 05 03000 01 0000 110</t>
  </si>
  <si>
    <t>182 1 05 03010 01 0000 110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</si>
  <si>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</si>
  <si>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</si>
  <si>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182 1 05 01000 00 0000 110</t>
  </si>
  <si>
    <t>182 1 05 01010 01 0000 110</t>
  </si>
  <si>
    <t>182 1 05 01020 01 0000 110</t>
  </si>
  <si>
    <t>000 1 16 90000 00 0000 140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</si>
  <si>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</si>
  <si>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</si>
  <si>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902 1 11 05074 04 0010 120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</si>
  <si>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округов)</t>
  </si>
  <si>
    <t>901 1 16 90040 04 0000 140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</si>
  <si>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</si>
  <si>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</si>
  <si>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                                                                                  к Решению Волчанской городской</t>
  </si>
  <si>
    <t xml:space="preserve">                                                                                   Думы "О бюджете Волчанского</t>
  </si>
  <si>
    <t xml:space="preserve">                                                                                  Приложение  2</t>
  </si>
  <si>
    <t>на 2019 год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</si>
  <si>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</si>
  <si>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</si>
  <si>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901 1 13 02064 04 0000 130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</si>
  <si>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</si>
  <si>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000 2 02 10000 00 0000 151</t>
  </si>
  <si>
    <t>919 2 02 15001 04 0000 151</t>
  </si>
  <si>
    <t>000 2 02 20000 00 0000 151</t>
  </si>
  <si>
    <t>906 2 02 29999 04 0000 151</t>
  </si>
  <si>
    <t>919 2 02 29999 04 0000 151</t>
  </si>
  <si>
    <t>000 2 02 30000 00 0000 151</t>
  </si>
  <si>
    <t>901 2 02 35250 04 0000 151</t>
  </si>
  <si>
    <t>901 2 02 35118 04 0000 151</t>
  </si>
  <si>
    <t>901 2 02 30024 04 0000 151</t>
  </si>
  <si>
    <t>906 2 02 39999 04 0000 151</t>
  </si>
  <si>
    <t>Субсидии бюджетам бюджетной системы Российской Федерации (межбюджетные субсидии)</t>
  </si>
  <si>
    <t>901 2 02 30022 04 0000 151</t>
  </si>
  <si>
    <t xml:space="preserve">Субвенции бюджетам городских округов на предоставление гражданам субсидий на оплату жилого помещения и коммунальных услуг </t>
  </si>
  <si>
    <t xml:space="preserve">                                                                                   городского округа на 2018 год и плановый</t>
  </si>
  <si>
    <t xml:space="preserve">                                                                                   период 2019 и 2020 годов"</t>
  </si>
  <si>
    <t>Свод доходов бюджета Волчанского городского округа на 2019 и 2020 годы</t>
  </si>
  <si>
    <t>на 2020 год</t>
  </si>
  <si>
    <t>3)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на 2019 год в сумме 100 рублей, на 2020 год в сумме 100 рублей;</t>
  </si>
  <si>
    <t>4) на осуществление государственного полномочия Свердловской области по созданию административных комиссий на 2019 год в сумме 106 400 рублей, на 2020 год в сумме 106 400 рублей;</t>
  </si>
  <si>
    <t>5)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на 2019 год в сумме 21 000 рублей, на 2020 год в сумме 21 000 рублей;</t>
  </si>
  <si>
    <t xml:space="preserve">1) на организацию отдыха детей в каникулярное время на 2019 год в сумме 2 619 500 рублей, на 2020 год в сумме 2 724 300 рублей. </t>
  </si>
  <si>
    <t>901 2 02 35120 04 0000 151</t>
  </si>
  <si>
    <t>6) на осуществление государственного полномочия Свердловской области по организации проведения мероприятий по отлову и содержанию безнадзорных собак на 2019 год в сумме 206 100 рублей, на 2020 год в сумме 201 500 рублей.</t>
  </si>
  <si>
    <t xml:space="preserve">2)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 на 2019 год в сумме 38 000  рублей, на 2020 год в сумме 40 000 рублей; </t>
  </si>
  <si>
    <t xml:space="preserve">1)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на 2019 год в сумме 13 775 000  рублей, на 2020 год в сумме 13 775 000 рублей;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</si>
  <si>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</si>
  <si>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1)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 дополнительного образования детей в муниципальных общеобразовательных организациях на 2019 год в сумме 47 652 000 рублей, на 2020 год в сумме 49 018 000 рублей;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</si>
  <si>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</si>
  <si>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</si>
  <si>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</si>
  <si>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</si>
  <si>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2)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2019 год в сумме 40 164 000 рублей, на 2020 год в сумме 41 692 000 рублей. </t>
  </si>
  <si>
    <t>1) на выравнивание бюджетной обеспеченности городских округов по реализации ими их отдельных расходных обязательств на 2019 год в сумме 98 083 000 рублей, на 2020 год в сумме 75 762 000 рублей.</t>
  </si>
  <si>
    <t>1) дотации на выравнивание бюджетной обеспеченности поселений на 2019 год в сумме 23 570 000 рублей, на 2020 год в сумме 19 322 000 рублей;</t>
  </si>
  <si>
    <t xml:space="preserve">2) дотации на выравнивание бюджетной обеспеченности городских округов на 2019 год в сумме 59 853 000 рублей, на 2020 год в сумме 50 524 000 рублей.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</si>
</sst>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#,##0.00_ ;\-#,##0.00\ "/>
    <numFmt numFmtId="170" formatCode="000000"/>
  </numFmts>
  <fonts count="47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3" fontId="6" fillId="0" borderId="10" xfId="0" applyNumberFormat="1" applyFont="1" applyBorder="1" applyAlignment="1">
      <alignment horizontal="center" vertical="center" wrapText="1" readingOrder="1"/>
    </xf>
    <xf numFmtId="43" fontId="6" fillId="0" borderId="10" xfId="0" applyNumberFormat="1" applyFont="1" applyBorder="1" applyAlignment="1">
      <alignment horizontal="center" vertical="center" wrapText="1"/>
    </xf>
    <xf numFmtId="43" fontId="7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41" fontId="10" fillId="0" borderId="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1"/>
    </xf>
    <xf numFmtId="0" fontId="8" fillId="0" borderId="10" xfId="0" applyFont="1" applyBorder="1" applyAlignment="1">
      <alignment horizontal="left" vertical="top" wrapText="1" inden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8" fillId="0" borderId="0" xfId="0" applyFont="1" applyBorder="1" applyAlignment="1">
      <alignment vertical="center" wrapText="1"/>
    </xf>
    <xf numFmtId="0" fontId="9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1"/>
  <sheetViews>
    <sheetView tabSelected="1" zoomScaleSheetLayoutView="87" zoomScalePageLayoutView="0" workbookViewId="0" topLeftCell="A1">
      <selection activeCell="A89" sqref="A89:E89"/>
    </sheetView>
  </sheetViews>
  <sheetFormatPr defaultColWidth="9.00390625" defaultRowHeight="15.75"/>
  <cols>
    <col min="1" max="1" width="5.625" style="1" customWidth="1"/>
    <col min="2" max="2" width="21.50390625" style="1" customWidth="1"/>
    <col min="3" max="3" width="52.50390625" style="1" customWidth="1"/>
    <col min="4" max="5" width="15.75390625" style="1" customWidth="1"/>
    <col min="6" max="6" width="9.875" style="1" bestFit="1" customWidth="1"/>
    <col min="7" max="7" width="9.875" style="1" customWidth="1"/>
    <col min="8" max="16384" width="9.00390625" style="1" customWidth="1"/>
  </cols>
  <sheetData>
    <row r="1" spans="3:5" ht="16.5" customHeight="1">
      <c r="C1" s="20" t="s">
        <v>122</v>
      </c>
      <c r="D1" s="20"/>
      <c r="E1" s="20"/>
    </row>
    <row r="2" spans="3:5" ht="16.5" customHeight="1">
      <c r="C2" s="20" t="s">
        <v>120</v>
      </c>
      <c r="D2" s="20"/>
      <c r="E2" s="20"/>
    </row>
    <row r="3" spans="3:5" ht="16.5" customHeight="1">
      <c r="C3" s="20" t="s">
        <v>121</v>
      </c>
      <c r="D3" s="20"/>
      <c r="E3" s="20"/>
    </row>
    <row r="4" spans="3:5" ht="16.5" customHeight="1">
      <c r="C4" s="20" t="s">
        <v>141</v>
      </c>
      <c r="D4" s="20"/>
      <c r="E4" s="20"/>
    </row>
    <row r="5" spans="3:5" ht="16.5" customHeight="1">
      <c r="C5" s="20" t="s">
        <v>142</v>
      </c>
      <c r="D5" s="20"/>
      <c r="E5" s="20"/>
    </row>
    <row r="6" ht="28.5" customHeight="1">
      <c r="A6" s="2"/>
    </row>
    <row r="7" spans="1:5" ht="18" customHeight="1">
      <c r="A7" s="19" t="s">
        <v>143</v>
      </c>
      <c r="B7" s="19"/>
      <c r="C7" s="19"/>
      <c r="D7" s="19"/>
      <c r="E7" s="19"/>
    </row>
    <row r="8" ht="24.75" customHeight="1">
      <c r="A8" s="3" t="s">
        <v>0</v>
      </c>
    </row>
    <row r="9" spans="1:5" ht="16.5" customHeight="1">
      <c r="A9" s="16" t="s">
        <v>1</v>
      </c>
      <c r="B9" s="16" t="s">
        <v>30</v>
      </c>
      <c r="C9" s="16" t="s">
        <v>46</v>
      </c>
      <c r="D9" s="18" t="s">
        <v>22</v>
      </c>
      <c r="E9" s="18"/>
    </row>
    <row r="10" spans="1:5" ht="15" customHeight="1">
      <c r="A10" s="17"/>
      <c r="B10" s="17"/>
      <c r="C10" s="17"/>
      <c r="D10" s="4" t="s">
        <v>123</v>
      </c>
      <c r="E10" s="10" t="s">
        <v>144</v>
      </c>
    </row>
    <row r="11" spans="1:5" ht="12.75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</row>
    <row r="12" spans="1:5" ht="19.5" customHeight="1">
      <c r="A12" s="4">
        <v>1</v>
      </c>
      <c r="B12" s="5" t="s">
        <v>2</v>
      </c>
      <c r="C12" s="14" t="s">
        <v>27</v>
      </c>
      <c r="D12" s="7">
        <f>D13+D17+D27+D33+D42+D44+D51+D58+D15</f>
        <v>41187000</v>
      </c>
      <c r="E12" s="7">
        <f>E13+E17+E27+E33+E42+E44+E51+E58+E15</f>
        <v>42575000</v>
      </c>
    </row>
    <row r="13" spans="1:5" ht="19.5" customHeight="1">
      <c r="A13" s="4">
        <v>2</v>
      </c>
      <c r="B13" s="5" t="s">
        <v>54</v>
      </c>
      <c r="C13" s="14" t="s">
        <v>3</v>
      </c>
      <c r="D13" s="7">
        <f>D14</f>
        <v>18413000</v>
      </c>
      <c r="E13" s="7">
        <f>E14</f>
        <v>19278000</v>
      </c>
    </row>
    <row r="14" spans="1:5" ht="19.5" customHeight="1">
      <c r="A14" s="4">
        <v>3</v>
      </c>
      <c r="B14" s="5" t="s">
        <v>4</v>
      </c>
      <c r="C14" s="14" t="s">
        <v>5</v>
      </c>
      <c r="D14" s="7">
        <v>18413000</v>
      </c>
      <c r="E14" s="7">
        <v>19278000</v>
      </c>
    </row>
    <row r="15" spans="1:5" ht="30.75" customHeight="1">
      <c r="A15" s="4">
        <v>4</v>
      </c>
      <c r="B15" s="5" t="s">
        <v>61</v>
      </c>
      <c r="C15" s="14" t="s">
        <v>63</v>
      </c>
      <c r="D15" s="7">
        <f>D16</f>
        <v>4888000</v>
      </c>
      <c r="E15" s="7">
        <f>E16</f>
        <v>5181000</v>
      </c>
    </row>
    <row r="16" spans="1:5" ht="28.5" customHeight="1">
      <c r="A16" s="4">
        <v>5</v>
      </c>
      <c r="B16" s="5" t="s">
        <v>84</v>
      </c>
      <c r="C16" s="14" t="s">
        <v>62</v>
      </c>
      <c r="D16" s="7">
        <v>4888000</v>
      </c>
      <c r="E16" s="7">
        <v>5181000</v>
      </c>
    </row>
    <row r="17" spans="1:5" ht="19.5" customHeight="1">
      <c r="A17" s="4">
        <v>6</v>
      </c>
      <c r="B17" s="5" t="s">
        <v>55</v>
      </c>
      <c r="C17" s="14" t="s">
        <v>6</v>
      </c>
      <c r="D17" s="7">
        <f>D18+D21+D23+D25</f>
        <v>3435000</v>
      </c>
      <c r="E17" s="7">
        <f>E18+E21+E23+E25</f>
        <v>3498000</v>
      </c>
    </row>
    <row r="18" spans="1:5" ht="28.5" customHeight="1">
      <c r="A18" s="4">
        <v>7</v>
      </c>
      <c r="B18" s="5" t="s">
        <v>109</v>
      </c>
      <c r="C18" s="14" t="s">
        <v>103</v>
      </c>
      <c r="D18" s="7">
        <f>D19+D20</f>
        <v>669000</v>
      </c>
      <c r="E18" s="7">
        <f>E19+E20</f>
        <v>705000</v>
      </c>
    </row>
    <row r="19" spans="1:5" ht="29.25" customHeight="1">
      <c r="A19" s="4">
        <v>8</v>
      </c>
      <c r="B19" s="5" t="s">
        <v>110</v>
      </c>
      <c r="C19" s="14" t="s">
        <v>107</v>
      </c>
      <c r="D19" s="7">
        <v>86000</v>
      </c>
      <c r="E19" s="7">
        <v>91000</v>
      </c>
    </row>
    <row r="20" spans="1:5" ht="40.5" customHeight="1">
      <c r="A20" s="4">
        <v>9</v>
      </c>
      <c r="B20" s="5" t="s">
        <v>111</v>
      </c>
      <c r="C20" s="14" t="s">
        <v>108</v>
      </c>
      <c r="D20" s="7">
        <v>583000</v>
      </c>
      <c r="E20" s="7">
        <v>614000</v>
      </c>
    </row>
    <row r="21" spans="1:5" ht="29.25" customHeight="1">
      <c r="A21" s="4">
        <v>10</v>
      </c>
      <c r="B21" s="5" t="s">
        <v>47</v>
      </c>
      <c r="C21" s="14" t="s">
        <v>7</v>
      </c>
      <c r="D21" s="7">
        <f>D22</f>
        <v>2387000</v>
      </c>
      <c r="E21" s="7">
        <f>E22</f>
        <v>2387000</v>
      </c>
    </row>
    <row r="22" spans="1:5" ht="27.75" customHeight="1">
      <c r="A22" s="4">
        <v>11</v>
      </c>
      <c r="B22" s="5" t="s">
        <v>59</v>
      </c>
      <c r="C22" s="14" t="s">
        <v>7</v>
      </c>
      <c r="D22" s="7">
        <v>2387000</v>
      </c>
      <c r="E22" s="7">
        <v>2387000</v>
      </c>
    </row>
    <row r="23" spans="1:5" ht="19.5" customHeight="1">
      <c r="A23" s="4">
        <v>12</v>
      </c>
      <c r="B23" s="5" t="s">
        <v>105</v>
      </c>
      <c r="C23" s="14" t="s">
        <v>104</v>
      </c>
      <c r="D23" s="7">
        <f>D24</f>
        <v>1000</v>
      </c>
      <c r="E23" s="7">
        <f>E24</f>
        <v>1000</v>
      </c>
    </row>
    <row r="24" spans="1:5" ht="19.5" customHeight="1">
      <c r="A24" s="4">
        <v>13</v>
      </c>
      <c r="B24" s="5" t="s">
        <v>106</v>
      </c>
      <c r="C24" s="14" t="s">
        <v>104</v>
      </c>
      <c r="D24" s="7">
        <v>1000</v>
      </c>
      <c r="E24" s="7">
        <v>1000</v>
      </c>
    </row>
    <row r="25" spans="1:5" ht="33" customHeight="1">
      <c r="A25" s="4">
        <v>14</v>
      </c>
      <c r="B25" s="5" t="s">
        <v>64</v>
      </c>
      <c r="C25" s="14" t="s">
        <v>65</v>
      </c>
      <c r="D25" s="7">
        <f>D26</f>
        <v>378000</v>
      </c>
      <c r="E25" s="7">
        <f>E26</f>
        <v>405000</v>
      </c>
    </row>
    <row r="26" spans="1:5" ht="31.5" customHeight="1">
      <c r="A26" s="4">
        <v>15</v>
      </c>
      <c r="B26" s="5" t="s">
        <v>66</v>
      </c>
      <c r="C26" s="14" t="s">
        <v>67</v>
      </c>
      <c r="D26" s="7">
        <v>378000</v>
      </c>
      <c r="E26" s="7">
        <v>405000</v>
      </c>
    </row>
    <row r="27" spans="1:5" ht="19.5" customHeight="1">
      <c r="A27" s="4">
        <v>16</v>
      </c>
      <c r="B27" s="5" t="s">
        <v>56</v>
      </c>
      <c r="C27" s="14" t="s">
        <v>8</v>
      </c>
      <c r="D27" s="7">
        <f>D28+D30</f>
        <v>3293000</v>
      </c>
      <c r="E27" s="7">
        <f>E28+E30</f>
        <v>3337000</v>
      </c>
    </row>
    <row r="28" spans="1:5" ht="19.5" customHeight="1">
      <c r="A28" s="4">
        <v>17</v>
      </c>
      <c r="B28" s="5" t="s">
        <v>39</v>
      </c>
      <c r="C28" s="14" t="s">
        <v>40</v>
      </c>
      <c r="D28" s="7">
        <f>D29</f>
        <v>1745000</v>
      </c>
      <c r="E28" s="7">
        <f>E29</f>
        <v>1789000</v>
      </c>
    </row>
    <row r="29" spans="1:5" ht="42.75" customHeight="1">
      <c r="A29" s="4">
        <v>18</v>
      </c>
      <c r="B29" s="5" t="s">
        <v>60</v>
      </c>
      <c r="C29" s="14" t="s">
        <v>58</v>
      </c>
      <c r="D29" s="7">
        <v>1745000</v>
      </c>
      <c r="E29" s="7">
        <v>1789000</v>
      </c>
    </row>
    <row r="30" spans="1:5" ht="19.5" customHeight="1">
      <c r="A30" s="4">
        <v>19</v>
      </c>
      <c r="B30" s="5" t="s">
        <v>9</v>
      </c>
      <c r="C30" s="14" t="s">
        <v>10</v>
      </c>
      <c r="D30" s="7">
        <f>D31+D32</f>
        <v>1548000</v>
      </c>
      <c r="E30" s="7">
        <f>E31+E32</f>
        <v>1548000</v>
      </c>
    </row>
    <row r="31" spans="1:5" ht="29.25" customHeight="1">
      <c r="A31" s="4">
        <v>20</v>
      </c>
      <c r="B31" s="5" t="s">
        <v>91</v>
      </c>
      <c r="C31" s="14" t="s">
        <v>93</v>
      </c>
      <c r="D31" s="7">
        <v>1168000</v>
      </c>
      <c r="E31" s="7">
        <v>1168000</v>
      </c>
    </row>
    <row r="32" spans="1:5" ht="30.75" customHeight="1">
      <c r="A32" s="4">
        <v>21</v>
      </c>
      <c r="B32" s="5" t="s">
        <v>92</v>
      </c>
      <c r="C32" s="14" t="s">
        <v>94</v>
      </c>
      <c r="D32" s="7">
        <v>380000</v>
      </c>
      <c r="E32" s="7">
        <v>380000</v>
      </c>
    </row>
    <row r="33" spans="1:5" ht="40.5" customHeight="1">
      <c r="A33" s="4">
        <v>22</v>
      </c>
      <c r="B33" s="5" t="s">
        <v>11</v>
      </c>
      <c r="C33" s="14" t="s">
        <v>12</v>
      </c>
      <c r="D33" s="9">
        <f>D34</f>
        <v>9381000</v>
      </c>
      <c r="E33" s="9">
        <f>E34</f>
        <v>9605000</v>
      </c>
    </row>
    <row r="34" spans="1:5" ht="68.25" customHeight="1">
      <c r="A34" s="4">
        <v>23</v>
      </c>
      <c r="B34" s="5" t="s">
        <v>13</v>
      </c>
      <c r="C34" s="14" t="s">
        <v>48</v>
      </c>
      <c r="D34" s="9">
        <f>D35+D37</f>
        <v>9381000</v>
      </c>
      <c r="E34" s="9">
        <f>E35+E37</f>
        <v>9605000</v>
      </c>
    </row>
    <row r="35" spans="1:5" ht="57" customHeight="1">
      <c r="A35" s="4">
        <v>24</v>
      </c>
      <c r="B35" s="5" t="s">
        <v>79</v>
      </c>
      <c r="C35" s="14" t="s">
        <v>78</v>
      </c>
      <c r="D35" s="9">
        <f>D36</f>
        <v>4072000</v>
      </c>
      <c r="E35" s="9">
        <f>E36</f>
        <v>4124000</v>
      </c>
    </row>
    <row r="36" spans="1:5" ht="81.75" customHeight="1">
      <c r="A36" s="4">
        <v>25</v>
      </c>
      <c r="B36" s="5" t="s">
        <v>80</v>
      </c>
      <c r="C36" s="14" t="s">
        <v>90</v>
      </c>
      <c r="D36" s="9">
        <v>4072000</v>
      </c>
      <c r="E36" s="7">
        <v>4124000</v>
      </c>
    </row>
    <row r="37" spans="1:5" ht="42.75" customHeight="1">
      <c r="A37" s="4">
        <v>26</v>
      </c>
      <c r="B37" s="5" t="s">
        <v>76</v>
      </c>
      <c r="C37" s="14" t="s">
        <v>77</v>
      </c>
      <c r="D37" s="9">
        <f>D38</f>
        <v>5309000</v>
      </c>
      <c r="E37" s="9">
        <f>E38</f>
        <v>5481000</v>
      </c>
    </row>
    <row r="38" spans="1:5" ht="32.25" customHeight="1">
      <c r="A38" s="4">
        <v>27</v>
      </c>
      <c r="B38" s="5" t="s">
        <v>83</v>
      </c>
      <c r="C38" s="14" t="s">
        <v>75</v>
      </c>
      <c r="D38" s="9">
        <f>D39+D40+D41</f>
        <v>5309000</v>
      </c>
      <c r="E38" s="9">
        <f>E39+E40+E41</f>
        <v>5481000</v>
      </c>
    </row>
    <row r="39" spans="1:5" ht="51.75" customHeight="1">
      <c r="A39" s="4">
        <v>28</v>
      </c>
      <c r="B39" s="5" t="s">
        <v>82</v>
      </c>
      <c r="C39" s="14" t="s">
        <v>86</v>
      </c>
      <c r="D39" s="9">
        <v>1873000</v>
      </c>
      <c r="E39" s="7">
        <v>1873000</v>
      </c>
    </row>
    <row r="40" spans="1:5" ht="66" customHeight="1">
      <c r="A40" s="4">
        <v>29</v>
      </c>
      <c r="B40" s="5" t="s">
        <v>81</v>
      </c>
      <c r="C40" s="14" t="s">
        <v>85</v>
      </c>
      <c r="D40" s="9">
        <v>3360000</v>
      </c>
      <c r="E40" s="7">
        <v>3528000</v>
      </c>
    </row>
    <row r="41" spans="1:5" ht="52.5" customHeight="1">
      <c r="A41" s="4">
        <v>30</v>
      </c>
      <c r="B41" s="5" t="s">
        <v>115</v>
      </c>
      <c r="C41" s="14" t="s">
        <v>116</v>
      </c>
      <c r="D41" s="9">
        <v>76000</v>
      </c>
      <c r="E41" s="7">
        <v>80000</v>
      </c>
    </row>
    <row r="42" spans="1:5" ht="28.5" customHeight="1">
      <c r="A42" s="4">
        <v>31</v>
      </c>
      <c r="B42" s="5" t="s">
        <v>14</v>
      </c>
      <c r="C42" s="14" t="s">
        <v>15</v>
      </c>
      <c r="D42" s="8">
        <f>D43</f>
        <v>181000</v>
      </c>
      <c r="E42" s="8">
        <f>E43</f>
        <v>181000</v>
      </c>
    </row>
    <row r="43" spans="1:5" ht="19.5" customHeight="1">
      <c r="A43" s="4">
        <v>32</v>
      </c>
      <c r="B43" s="5" t="s">
        <v>36</v>
      </c>
      <c r="C43" s="14" t="s">
        <v>16</v>
      </c>
      <c r="D43" s="8">
        <v>181000</v>
      </c>
      <c r="E43" s="7">
        <v>181000</v>
      </c>
    </row>
    <row r="44" spans="1:5" ht="30" customHeight="1">
      <c r="A44" s="4">
        <v>33</v>
      </c>
      <c r="B44" s="5" t="s">
        <v>25</v>
      </c>
      <c r="C44" s="14" t="s">
        <v>41</v>
      </c>
      <c r="D44" s="8">
        <f>D45+D48</f>
        <v>132000</v>
      </c>
      <c r="E44" s="8">
        <f>E45+E48</f>
        <v>136000</v>
      </c>
    </row>
    <row r="45" spans="1:5" ht="18.75" customHeight="1">
      <c r="A45" s="4">
        <v>34</v>
      </c>
      <c r="B45" s="5" t="s">
        <v>42</v>
      </c>
      <c r="C45" s="14" t="s">
        <v>45</v>
      </c>
      <c r="D45" s="8">
        <f>D46</f>
        <v>118000</v>
      </c>
      <c r="E45" s="8">
        <f>E46</f>
        <v>122000</v>
      </c>
    </row>
    <row r="46" spans="1:5" ht="30" customHeight="1">
      <c r="A46" s="4">
        <v>35</v>
      </c>
      <c r="B46" s="5" t="s">
        <v>43</v>
      </c>
      <c r="C46" s="14" t="s">
        <v>44</v>
      </c>
      <c r="D46" s="8">
        <f>D47</f>
        <v>118000</v>
      </c>
      <c r="E46" s="8">
        <f>E47</f>
        <v>122000</v>
      </c>
    </row>
    <row r="47" spans="1:5" ht="41.25" customHeight="1">
      <c r="A47" s="4">
        <v>36</v>
      </c>
      <c r="B47" s="5" t="s">
        <v>50</v>
      </c>
      <c r="C47" s="14" t="s">
        <v>87</v>
      </c>
      <c r="D47" s="8">
        <v>118000</v>
      </c>
      <c r="E47" s="7">
        <v>122000</v>
      </c>
    </row>
    <row r="48" spans="1:5" ht="20.25" customHeight="1">
      <c r="A48" s="4">
        <v>37</v>
      </c>
      <c r="B48" s="5" t="s">
        <v>95</v>
      </c>
      <c r="C48" s="14" t="s">
        <v>96</v>
      </c>
      <c r="D48" s="8">
        <f>D49</f>
        <v>14000</v>
      </c>
      <c r="E48" s="8">
        <f>E49</f>
        <v>14000</v>
      </c>
    </row>
    <row r="49" spans="1:5" ht="31.5" customHeight="1">
      <c r="A49" s="4">
        <v>38</v>
      </c>
      <c r="B49" s="5" t="s">
        <v>124</v>
      </c>
      <c r="C49" s="14" t="s">
        <v>125</v>
      </c>
      <c r="D49" s="8">
        <f>D50</f>
        <v>14000</v>
      </c>
      <c r="E49" s="7">
        <f>E50</f>
        <v>14000</v>
      </c>
    </row>
    <row r="50" spans="1:5" ht="30" customHeight="1">
      <c r="A50" s="4">
        <v>39</v>
      </c>
      <c r="B50" s="5" t="s">
        <v>126</v>
      </c>
      <c r="C50" s="14" t="s">
        <v>127</v>
      </c>
      <c r="D50" s="8">
        <v>14000</v>
      </c>
      <c r="E50" s="7">
        <v>14000</v>
      </c>
    </row>
    <row r="51" spans="1:5" ht="27" customHeight="1">
      <c r="A51" s="4">
        <v>40</v>
      </c>
      <c r="B51" s="5" t="s">
        <v>23</v>
      </c>
      <c r="C51" s="14" t="s">
        <v>24</v>
      </c>
      <c r="D51" s="8">
        <f>D52+D56</f>
        <v>566000</v>
      </c>
      <c r="E51" s="8">
        <f>E52+E56</f>
        <v>461000</v>
      </c>
    </row>
    <row r="52" spans="1:5" ht="70.5" customHeight="1">
      <c r="A52" s="4">
        <v>41</v>
      </c>
      <c r="B52" s="5" t="s">
        <v>33</v>
      </c>
      <c r="C52" s="14" t="s">
        <v>38</v>
      </c>
      <c r="D52" s="8">
        <f>D53</f>
        <v>480000</v>
      </c>
      <c r="E52" s="8">
        <f>E53</f>
        <v>375000</v>
      </c>
    </row>
    <row r="53" spans="1:5" ht="81.75" customHeight="1">
      <c r="A53" s="4">
        <v>42</v>
      </c>
      <c r="B53" s="5" t="s">
        <v>53</v>
      </c>
      <c r="C53" s="14" t="s">
        <v>37</v>
      </c>
      <c r="D53" s="8">
        <f>D54+D55</f>
        <v>480000</v>
      </c>
      <c r="E53" s="8">
        <f>E54+E55</f>
        <v>375000</v>
      </c>
    </row>
    <row r="54" spans="1:5" ht="79.5" customHeight="1">
      <c r="A54" s="4">
        <v>43</v>
      </c>
      <c r="B54" s="5" t="s">
        <v>51</v>
      </c>
      <c r="C54" s="14" t="s">
        <v>88</v>
      </c>
      <c r="D54" s="8">
        <v>458000</v>
      </c>
      <c r="E54" s="8">
        <v>364000</v>
      </c>
    </row>
    <row r="55" spans="1:5" ht="84.75" customHeight="1">
      <c r="A55" s="4">
        <v>44</v>
      </c>
      <c r="B55" s="5" t="s">
        <v>52</v>
      </c>
      <c r="C55" s="14" t="s">
        <v>89</v>
      </c>
      <c r="D55" s="8">
        <v>22000</v>
      </c>
      <c r="E55" s="7">
        <v>11000</v>
      </c>
    </row>
    <row r="56" spans="1:5" ht="43.5" customHeight="1">
      <c r="A56" s="4">
        <v>45</v>
      </c>
      <c r="B56" s="5" t="s">
        <v>57</v>
      </c>
      <c r="C56" s="14" t="s">
        <v>49</v>
      </c>
      <c r="D56" s="8">
        <f>D57</f>
        <v>86000</v>
      </c>
      <c r="E56" s="8">
        <f>E57</f>
        <v>86000</v>
      </c>
    </row>
    <row r="57" spans="1:5" ht="45" customHeight="1">
      <c r="A57" s="4">
        <v>46</v>
      </c>
      <c r="B57" s="5" t="s">
        <v>74</v>
      </c>
      <c r="C57" s="14" t="s">
        <v>28</v>
      </c>
      <c r="D57" s="8">
        <v>86000</v>
      </c>
      <c r="E57" s="7">
        <v>86000</v>
      </c>
    </row>
    <row r="58" spans="1:5" ht="21.75" customHeight="1">
      <c r="A58" s="4">
        <v>47</v>
      </c>
      <c r="B58" s="5" t="s">
        <v>68</v>
      </c>
      <c r="C58" s="14" t="s">
        <v>69</v>
      </c>
      <c r="D58" s="8">
        <f>D59+D61+D63</f>
        <v>898000</v>
      </c>
      <c r="E58" s="8">
        <f>E59+E61+E63</f>
        <v>898000</v>
      </c>
    </row>
    <row r="59" spans="1:5" ht="58.5" customHeight="1">
      <c r="A59" s="4">
        <v>48</v>
      </c>
      <c r="B59" s="5" t="s">
        <v>155</v>
      </c>
      <c r="C59" s="14" t="s">
        <v>156</v>
      </c>
      <c r="D59" s="8">
        <f>D60</f>
        <v>15000</v>
      </c>
      <c r="E59" s="8">
        <f>E60</f>
        <v>15000</v>
      </c>
    </row>
    <row r="60" spans="1:5" ht="57" customHeight="1">
      <c r="A60" s="4">
        <v>49</v>
      </c>
      <c r="B60" s="5" t="s">
        <v>157</v>
      </c>
      <c r="C60" s="14" t="s">
        <v>158</v>
      </c>
      <c r="D60" s="8">
        <v>15000</v>
      </c>
      <c r="E60" s="8">
        <v>15000</v>
      </c>
    </row>
    <row r="61" spans="1:5" ht="43.5" customHeight="1">
      <c r="A61" s="4">
        <v>50</v>
      </c>
      <c r="B61" s="5" t="s">
        <v>70</v>
      </c>
      <c r="C61" s="14" t="s">
        <v>71</v>
      </c>
      <c r="D61" s="8">
        <f>D62</f>
        <v>107000</v>
      </c>
      <c r="E61" s="8">
        <f>E62</f>
        <v>107000</v>
      </c>
    </row>
    <row r="62" spans="1:5" ht="45" customHeight="1">
      <c r="A62" s="4">
        <v>51</v>
      </c>
      <c r="B62" s="5" t="s">
        <v>72</v>
      </c>
      <c r="C62" s="14" t="s">
        <v>73</v>
      </c>
      <c r="D62" s="8">
        <v>107000</v>
      </c>
      <c r="E62" s="7">
        <v>107000</v>
      </c>
    </row>
    <row r="63" spans="1:5" ht="30.75" customHeight="1">
      <c r="A63" s="4">
        <v>52</v>
      </c>
      <c r="B63" s="5" t="s">
        <v>112</v>
      </c>
      <c r="C63" s="14" t="s">
        <v>113</v>
      </c>
      <c r="D63" s="8">
        <f>D64</f>
        <v>776000</v>
      </c>
      <c r="E63" s="8">
        <f>E64</f>
        <v>776000</v>
      </c>
    </row>
    <row r="64" spans="1:5" ht="30.75" customHeight="1">
      <c r="A64" s="4">
        <v>53</v>
      </c>
      <c r="B64" s="5" t="s">
        <v>117</v>
      </c>
      <c r="C64" s="14" t="s">
        <v>114</v>
      </c>
      <c r="D64" s="8">
        <v>776000</v>
      </c>
      <c r="E64" s="7">
        <v>776000</v>
      </c>
    </row>
    <row r="65" spans="1:5" ht="21" customHeight="1">
      <c r="A65" s="4">
        <v>54</v>
      </c>
      <c r="B65" s="5" t="s">
        <v>17</v>
      </c>
      <c r="C65" s="14" t="s">
        <v>18</v>
      </c>
      <c r="D65" s="8">
        <f>D66</f>
        <v>300892500</v>
      </c>
      <c r="E65" s="8">
        <f>E66</f>
        <v>268008100</v>
      </c>
    </row>
    <row r="66" spans="1:5" ht="27" customHeight="1">
      <c r="A66" s="4">
        <v>55</v>
      </c>
      <c r="B66" s="5" t="s">
        <v>19</v>
      </c>
      <c r="C66" s="14" t="s">
        <v>20</v>
      </c>
      <c r="D66" s="8">
        <f>D67+D69+D72</f>
        <v>300892500</v>
      </c>
      <c r="E66" s="8">
        <f>E67+E69+E72</f>
        <v>268008100</v>
      </c>
    </row>
    <row r="67" spans="1:5" ht="22.5" customHeight="1">
      <c r="A67" s="4">
        <v>56</v>
      </c>
      <c r="B67" s="5" t="s">
        <v>128</v>
      </c>
      <c r="C67" s="14" t="s">
        <v>118</v>
      </c>
      <c r="D67" s="8">
        <f>D68</f>
        <v>83423000</v>
      </c>
      <c r="E67" s="7">
        <f>E68</f>
        <v>69846000</v>
      </c>
    </row>
    <row r="68" spans="1:5" ht="28.5" customHeight="1">
      <c r="A68" s="4">
        <v>57</v>
      </c>
      <c r="B68" s="5" t="s">
        <v>129</v>
      </c>
      <c r="C68" s="14" t="s">
        <v>29</v>
      </c>
      <c r="D68" s="8">
        <v>83423000</v>
      </c>
      <c r="E68" s="7">
        <v>69846000</v>
      </c>
    </row>
    <row r="69" spans="1:5" ht="30" customHeight="1">
      <c r="A69" s="4">
        <v>58</v>
      </c>
      <c r="B69" s="5" t="s">
        <v>130</v>
      </c>
      <c r="C69" s="14" t="s">
        <v>138</v>
      </c>
      <c r="D69" s="8">
        <f>SUM(D70:D71)</f>
        <v>100702500</v>
      </c>
      <c r="E69" s="8">
        <f>SUM(E70:E71)</f>
        <v>78486300</v>
      </c>
    </row>
    <row r="70" spans="1:5" ht="21" customHeight="1">
      <c r="A70" s="4">
        <v>59</v>
      </c>
      <c r="B70" s="5" t="s">
        <v>131</v>
      </c>
      <c r="C70" s="14" t="s">
        <v>97</v>
      </c>
      <c r="D70" s="8">
        <v>2619500</v>
      </c>
      <c r="E70" s="7">
        <v>2724300</v>
      </c>
    </row>
    <row r="71" spans="1:5" ht="19.5" customHeight="1">
      <c r="A71" s="4">
        <v>60</v>
      </c>
      <c r="B71" s="5" t="s">
        <v>132</v>
      </c>
      <c r="C71" s="14" t="s">
        <v>98</v>
      </c>
      <c r="D71" s="8">
        <v>98083000</v>
      </c>
      <c r="E71" s="7">
        <v>75762000</v>
      </c>
    </row>
    <row r="72" spans="1:5" ht="21" customHeight="1">
      <c r="A72" s="4">
        <v>61</v>
      </c>
      <c r="B72" s="5" t="s">
        <v>133</v>
      </c>
      <c r="C72" s="14" t="s">
        <v>119</v>
      </c>
      <c r="D72" s="8">
        <f>D73+D74+D75+D77+D78+D76</f>
        <v>116767000</v>
      </c>
      <c r="E72" s="8">
        <f>E73+E74+E75+E77+E78+E76</f>
        <v>119675800</v>
      </c>
    </row>
    <row r="73" spans="1:5" ht="45.75" customHeight="1">
      <c r="A73" s="4">
        <v>62</v>
      </c>
      <c r="B73" s="5" t="s">
        <v>139</v>
      </c>
      <c r="C73" s="14" t="s">
        <v>140</v>
      </c>
      <c r="D73" s="8">
        <v>7440000</v>
      </c>
      <c r="E73" s="7">
        <v>7440000</v>
      </c>
    </row>
    <row r="74" spans="1:5" ht="32.25" customHeight="1">
      <c r="A74" s="4">
        <v>63</v>
      </c>
      <c r="B74" s="5" t="s">
        <v>136</v>
      </c>
      <c r="C74" s="14" t="s">
        <v>99</v>
      </c>
      <c r="D74" s="8">
        <v>14146600</v>
      </c>
      <c r="E74" s="7">
        <v>14144000</v>
      </c>
    </row>
    <row r="75" spans="1:5" ht="42" customHeight="1">
      <c r="A75" s="4">
        <v>64</v>
      </c>
      <c r="B75" s="5" t="s">
        <v>135</v>
      </c>
      <c r="C75" s="14" t="s">
        <v>26</v>
      </c>
      <c r="D75" s="8">
        <v>453500</v>
      </c>
      <c r="E75" s="7">
        <v>470400</v>
      </c>
    </row>
    <row r="76" spans="1:5" ht="56.25" customHeight="1">
      <c r="A76" s="4">
        <v>65</v>
      </c>
      <c r="B76" s="5" t="s">
        <v>149</v>
      </c>
      <c r="C76" s="14" t="s">
        <v>153</v>
      </c>
      <c r="D76" s="8">
        <v>900</v>
      </c>
      <c r="E76" s="7">
        <v>1400</v>
      </c>
    </row>
    <row r="77" spans="1:5" ht="28.5" customHeight="1">
      <c r="A77" s="4">
        <v>66</v>
      </c>
      <c r="B77" s="5" t="s">
        <v>134</v>
      </c>
      <c r="C77" s="15" t="s">
        <v>34</v>
      </c>
      <c r="D77" s="8">
        <v>6910000</v>
      </c>
      <c r="E77" s="7">
        <v>6910000</v>
      </c>
    </row>
    <row r="78" spans="1:5" ht="19.5" customHeight="1">
      <c r="A78" s="4">
        <v>67</v>
      </c>
      <c r="B78" s="5" t="s">
        <v>137</v>
      </c>
      <c r="C78" s="14" t="s">
        <v>101</v>
      </c>
      <c r="D78" s="8">
        <v>87816000</v>
      </c>
      <c r="E78" s="7">
        <v>90710000</v>
      </c>
    </row>
    <row r="79" spans="1:5" ht="21" customHeight="1">
      <c r="A79" s="4">
        <v>68</v>
      </c>
      <c r="B79" s="6"/>
      <c r="C79" s="14" t="s">
        <v>21</v>
      </c>
      <c r="D79" s="8">
        <f>D12+D65</f>
        <v>342079500</v>
      </c>
      <c r="E79" s="8">
        <f>E12+E65</f>
        <v>310583100</v>
      </c>
    </row>
    <row r="80" ht="17.25" customHeight="1"/>
    <row r="81" spans="1:5" ht="18" customHeight="1">
      <c r="A81" s="22" t="s">
        <v>31</v>
      </c>
      <c r="B81" s="22"/>
      <c r="C81" s="22"/>
      <c r="D81" s="22"/>
      <c r="E81" s="22"/>
    </row>
    <row r="82" spans="1:5" ht="21" customHeight="1">
      <c r="A82" s="21" t="s">
        <v>161</v>
      </c>
      <c r="B82" s="21"/>
      <c r="C82" s="21"/>
      <c r="D82" s="21"/>
      <c r="E82" s="21"/>
    </row>
    <row r="83" spans="1:5" ht="24.75" customHeight="1">
      <c r="A83" s="21" t="s">
        <v>162</v>
      </c>
      <c r="B83" s="21"/>
      <c r="C83" s="21"/>
      <c r="D83" s="21"/>
      <c r="E83" s="21"/>
    </row>
    <row r="84" spans="1:5" ht="18" customHeight="1">
      <c r="A84" s="12"/>
      <c r="B84" s="12"/>
      <c r="C84" s="12"/>
      <c r="D84" s="12"/>
      <c r="E84" s="13"/>
    </row>
    <row r="85" spans="1:5" ht="18" customHeight="1">
      <c r="A85" s="22" t="s">
        <v>32</v>
      </c>
      <c r="B85" s="22"/>
      <c r="C85" s="22"/>
      <c r="D85" s="22"/>
      <c r="E85" s="22"/>
    </row>
    <row r="86" spans="1:5" ht="21" customHeight="1">
      <c r="A86" s="21" t="s">
        <v>148</v>
      </c>
      <c r="B86" s="21"/>
      <c r="C86" s="21"/>
      <c r="D86" s="21"/>
      <c r="E86" s="21"/>
    </row>
    <row r="87" spans="1:5" ht="18" customHeight="1">
      <c r="A87" s="11"/>
      <c r="B87" s="11"/>
      <c r="C87" s="11"/>
      <c r="D87" s="11"/>
      <c r="E87" s="13"/>
    </row>
    <row r="88" spans="1:5" ht="18" customHeight="1">
      <c r="A88" s="22" t="s">
        <v>35</v>
      </c>
      <c r="B88" s="22"/>
      <c r="C88" s="22"/>
      <c r="D88" s="22"/>
      <c r="E88" s="22"/>
    </row>
    <row r="89" spans="1:5" ht="30.75" customHeight="1">
      <c r="A89" s="21" t="s">
        <v>160</v>
      </c>
      <c r="B89" s="21"/>
      <c r="C89" s="21"/>
      <c r="D89" s="21"/>
      <c r="E89" s="21"/>
    </row>
    <row r="90" spans="1:5" ht="18" customHeight="1">
      <c r="A90" s="12"/>
      <c r="B90" s="12"/>
      <c r="C90" s="12"/>
      <c r="D90" s="12"/>
      <c r="E90" s="13"/>
    </row>
    <row r="91" spans="1:5" ht="18" customHeight="1">
      <c r="A91" s="22" t="s">
        <v>100</v>
      </c>
      <c r="B91" s="22"/>
      <c r="C91" s="22"/>
      <c r="D91" s="22"/>
      <c r="E91" s="22"/>
    </row>
    <row r="92" spans="1:5" ht="33" customHeight="1">
      <c r="A92" s="21" t="s">
        <v>152</v>
      </c>
      <c r="B92" s="21"/>
      <c r="C92" s="21"/>
      <c r="D92" s="21"/>
      <c r="E92" s="21"/>
    </row>
    <row r="93" spans="1:5" ht="44.25" customHeight="1">
      <c r="A93" s="21" t="s">
        <v>151</v>
      </c>
      <c r="B93" s="21"/>
      <c r="C93" s="21"/>
      <c r="D93" s="21"/>
      <c r="E93" s="21"/>
    </row>
    <row r="94" spans="1:5" ht="39.75" customHeight="1">
      <c r="A94" s="21" t="s">
        <v>145</v>
      </c>
      <c r="B94" s="21"/>
      <c r="C94" s="21"/>
      <c r="D94" s="21"/>
      <c r="E94" s="21"/>
    </row>
    <row r="95" spans="1:5" ht="31.5" customHeight="1">
      <c r="A95" s="21" t="s">
        <v>146</v>
      </c>
      <c r="B95" s="21"/>
      <c r="C95" s="21"/>
      <c r="D95" s="21"/>
      <c r="E95" s="21"/>
    </row>
    <row r="96" spans="1:5" ht="43.5" customHeight="1">
      <c r="A96" s="21" t="s">
        <v>147</v>
      </c>
      <c r="B96" s="21"/>
      <c r="C96" s="21"/>
      <c r="D96" s="21"/>
      <c r="E96" s="21"/>
    </row>
    <row r="97" spans="1:5" ht="28.5" customHeight="1">
      <c r="A97" s="21" t="s">
        <v>150</v>
      </c>
      <c r="B97" s="21"/>
      <c r="C97" s="21"/>
      <c r="D97" s="21"/>
      <c r="E97" s="21"/>
    </row>
    <row r="98" spans="1:5" ht="18" customHeight="1">
      <c r="A98" s="12"/>
      <c r="B98" s="12"/>
      <c r="C98" s="12"/>
      <c r="D98" s="12"/>
      <c r="E98" s="13"/>
    </row>
    <row r="99" spans="1:5" ht="18" customHeight="1">
      <c r="A99" s="22" t="s">
        <v>102</v>
      </c>
      <c r="B99" s="22"/>
      <c r="C99" s="22"/>
      <c r="D99" s="22"/>
      <c r="E99" s="22"/>
    </row>
    <row r="100" spans="1:5" ht="54.75" customHeight="1">
      <c r="A100" s="21" t="s">
        <v>154</v>
      </c>
      <c r="B100" s="21"/>
      <c r="C100" s="21"/>
      <c r="D100" s="21"/>
      <c r="E100" s="21"/>
    </row>
    <row r="101" spans="1:5" ht="38.25" customHeight="1">
      <c r="A101" s="21" t="s">
        <v>159</v>
      </c>
      <c r="B101" s="21"/>
      <c r="C101" s="21"/>
      <c r="D101" s="21"/>
      <c r="E101" s="21"/>
    </row>
  </sheetData>
  <sheetProtection/>
  <mergeCells count="27">
    <mergeCell ref="A100:E100"/>
    <mergeCell ref="A101:E101"/>
    <mergeCell ref="A99:E99"/>
    <mergeCell ref="A86:E86"/>
    <mergeCell ref="A89:E89"/>
    <mergeCell ref="A92:E92"/>
    <mergeCell ref="A93:E93"/>
    <mergeCell ref="A94:E94"/>
    <mergeCell ref="A95:E95"/>
    <mergeCell ref="A96:E96"/>
    <mergeCell ref="A97:E97"/>
    <mergeCell ref="A82:E82"/>
    <mergeCell ref="A83:E83"/>
    <mergeCell ref="A81:E81"/>
    <mergeCell ref="A85:E85"/>
    <mergeCell ref="A88:E88"/>
    <mergeCell ref="A91:E91"/>
    <mergeCell ref="C9:C10"/>
    <mergeCell ref="D9:E9"/>
    <mergeCell ref="A7:E7"/>
    <mergeCell ref="C2:E2"/>
    <mergeCell ref="C1:E1"/>
    <mergeCell ref="C3:E3"/>
    <mergeCell ref="C4:E4"/>
    <mergeCell ref="C5:E5"/>
    <mergeCell ref="A9:A10"/>
    <mergeCell ref="B9:B10"/>
  </mergeCells>
  <printOptions/>
  <pageMargins left="0.86" right="0.2362204724409449" top="0.46" bottom="0.4724409448818898" header="0.15748031496062992" footer="0.4724409448818898"/>
  <pageSetup fitToHeight="3" fitToWidth="1" horizontalDpi="600" verticalDpi="600" orientation="portrait" paperSize="9" scale="74" r:id="rId1"/>
  <rowBreaks count="2" manualBreakCount="2">
    <brk id="36" max="4" man="1"/>
    <brk id="6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 Компания</dc:creator>
  <cp:keywords/>
  <dc:description/>
  <cp:lastModifiedBy>Дума</cp:lastModifiedBy>
  <cp:lastPrinted>2017-12-22T03:33:22Z</cp:lastPrinted>
  <dcterms:created xsi:type="dcterms:W3CDTF">2007-02-21T06:59:39Z</dcterms:created>
  <dcterms:modified xsi:type="dcterms:W3CDTF">2017-12-22T03:33:37Z</dcterms:modified>
  <cp:category/>
  <cp:version/>
  <cp:contentType/>
  <cp:contentStatus/>
</cp:coreProperties>
</file>