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Titles" localSheetId="0">'2017'!$8:$8</definedName>
    <definedName name="_xlnm.Print_Area" localSheetId="0">'2017'!$A$1:$F$34</definedName>
  </definedNames>
  <calcPr fullCalcOnLoad="1"/>
</workbook>
</file>

<file path=xl/sharedStrings.xml><?xml version="1.0" encoding="utf-8"?>
<sst xmlns="http://schemas.openxmlformats.org/spreadsheetml/2006/main" count="61" uniqueCount="59">
  <si>
    <t>Код ГРБС</t>
  </si>
  <si>
    <t>Наименование ГРБС</t>
  </si>
  <si>
    <t>Коды бюджетной классификации (Раздел; Подраздел; Целевая статья; Вид расходов)</t>
  </si>
  <si>
    <t>Сумма</t>
  </si>
  <si>
    <t>Направление расходов</t>
  </si>
  <si>
    <t>ИТОГО</t>
  </si>
  <si>
    <t xml:space="preserve"> </t>
  </si>
  <si>
    <t xml:space="preserve">                                        </t>
  </si>
  <si>
    <t>Приложение 1</t>
  </si>
  <si>
    <t>Перемещение бюджетных ассигнований между главными распорядителями бюджетных средств, разделами, подразделами, целевыми статьями и видами расходов бюджета Волчанского городского округа на 2017 год</t>
  </si>
  <si>
    <t>Отдел образования ВГО</t>
  </si>
  <si>
    <t>Администрация ВГО</t>
  </si>
  <si>
    <t>0709;4352213000;240</t>
  </si>
  <si>
    <t>№ п/п</t>
  </si>
  <si>
    <t>0113;3441410000;240</t>
  </si>
  <si>
    <t>0502;3810114000;240</t>
  </si>
  <si>
    <t>Общее образование; Проведение строительно-монтажных работ по газификации; Бюджетные инвестиции</t>
  </si>
  <si>
    <t>0702;3820414000;410</t>
  </si>
  <si>
    <t>Коммунальное хозяйство; Развитие и модернизация систем коммунальной инфраструктуры теплоснабжения, водоснабжения и водоотведения; Иные закупки товаров, работ и услуг для обеспечения государственных (муниципальных) нужд</t>
  </si>
  <si>
    <t>Жилищное хозяйство; Формирование жилищного фонда для переселения граждан из жилых помещений, признанных непригодными для проживания (софинансирование); Бюджетные инвестиции</t>
  </si>
  <si>
    <t>Другие вопросы в области образования; Обеспечение деятельности централизованной бухгалтерии и информационно-методического центра; Иные закупки товаров, работ и услуг для обеспечения государственных (муниципальных) нужд</t>
  </si>
  <si>
    <t>0501;38305S2500;410</t>
  </si>
  <si>
    <t>0412;0200315000;240</t>
  </si>
  <si>
    <t>0909;0620213000;240</t>
  </si>
  <si>
    <t>0909;0630313000;240</t>
  </si>
  <si>
    <t>0309;3510112000;240</t>
  </si>
  <si>
    <t>0310;3520412000;630</t>
  </si>
  <si>
    <t>0113;0100111000;240</t>
  </si>
  <si>
    <t>0113;344141000;240</t>
  </si>
  <si>
    <t>0113;7000610000;240</t>
  </si>
  <si>
    <t>0505;3871514000;110</t>
  </si>
  <si>
    <t>0503;3861614000;240</t>
  </si>
  <si>
    <t>0503;3861314000;240</t>
  </si>
  <si>
    <t>0709;4352313000;240</t>
  </si>
  <si>
    <t>0709;435241700;330</t>
  </si>
  <si>
    <t>Другие вопросы в области национальной экономики;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специалистов; Иные закупки товаров, работ и услуг для обеспечения государственных (муниципальных) нужд</t>
  </si>
  <si>
    <t>Другие общегосударственные вопросы; Выполнение других обязательств муниципального образования; Иные закупки товаров, работ и услуг для обеспечения государственных (муниципальных) нужд</t>
  </si>
  <si>
    <t>Другие вопросы в области здравоохранения; Мероприятия по предупреждению распространения туберкулеза на территории Волчанского городского округа на 2015 – 2018 годы; Иные закупки товаров, работ и услуг для обеспечения государственных (муниципальных) нужд</t>
  </si>
  <si>
    <t>Другие вопросы в области здравоохранения;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годы; Иные закупки товаров, работ и услуг для обеспечения государственных (муниципальных) нужд</t>
  </si>
  <si>
    <t>Защита населения и территории от последствий чрезвычайных ситуаций природного и техногенного характера, гражданская оборона;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характера; Иные закупки товаров, работ и услуг для обеспечения государственных (муниципальных) нужд</t>
  </si>
  <si>
    <t>Обеспечение пожарной безопасности; Предоставление субсидий добровольным пожарным добровольной пожарной охраны; Субсидии некоммерческим организациям (за исключением государственных (муниципальных) учреждений)</t>
  </si>
  <si>
    <t>Другие общегосударственные вопросы; Мероприятия, направленные на развитие муниципальной службы; Иные закупки товаров, работ и услуг для обеспечения государственных (муниципальных) нужд</t>
  </si>
  <si>
    <t>Другие общегосударственные вопросы; Исполнение судебных актов по обращению взыскания на средства бюджета Волчанского городского округа; Иные закупки товаров, работ и услуг для обеспечения государственных (муниципальных) нужд</t>
  </si>
  <si>
    <t>Другие вопросы в области жилищно-коммунального хозяйства; Обеспечение деятельности муниципального казенного учреждения "Управление городского хозяйства"; Расходы на выплаты персоналу казенных учреждений</t>
  </si>
  <si>
    <t>Благоустройство; Благоустройство городских парков; Иные закупки товаров, работ и услуг для обеспечения государственных (муниципальных) нужд</t>
  </si>
  <si>
    <t>Благоустройство; Освещение улиц; Иные закупки товаров, работ и услуг для обеспечения государственных (муниципальных) нужд</t>
  </si>
  <si>
    <t>Другие вопросы в области образования;; Организация проведения городских мероприятий в области образования; Иные закупки товаров, работ и услуг для обеспечения государственных (муниципальных) нужд</t>
  </si>
  <si>
    <t xml:space="preserve">Другие вопросы в области образования; Выплаты почетным работникам за звание "Почетный работник системы образования Волчанского городского округа; Публичные нормативные выплаты гражданам несоциального характера
  </t>
  </si>
  <si>
    <t>Контрольно-счетный орган ВГО</t>
  </si>
  <si>
    <t>0106;7000711000;120</t>
  </si>
  <si>
    <t>0106;7000211000;240</t>
  </si>
  <si>
    <t>Обеспечение деятельности финансовых, налоговых и таможенных органов и органов финансового (финансово-бюджетного) надзора; Председатель контрольно-счетного органа муниципального образования; Расходы на выплаты персоналу государственных (муниципальных) органов</t>
  </si>
  <si>
    <t>Обеспечение деятельности финансовых, налоговых и таможенных органов и органов финансового (финансово-бюджетного) надзора; Обеспечение деятельности органов местного самоуправления (центральный аппарат); Иные закупки товаров, работ и услуг для обеспечения государственных (муниципальных) нужд</t>
  </si>
  <si>
    <t>0702;43431SЭ00;620</t>
  </si>
  <si>
    <t>Общее образование; Организация предоставления общего образования и создание условий для содержания детей в муниципальных общеобразовательных организациях; Субсидии автономным учреждениям</t>
  </si>
  <si>
    <t>Общее образование; 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организациях; Субсидии автономным учреждениям</t>
  </si>
  <si>
    <t>0702;4320513000;620</t>
  </si>
  <si>
    <t>от 26.10.2017 г. № 75</t>
  </si>
  <si>
    <t xml:space="preserve"> к Решению Волчанской городской Думы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</si>
</sst>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_ ;[Red]\-#,##0\ "/>
  </numFmts>
  <fonts count="3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15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1" fillId="0" borderId="0" xfId="0" applyFont="1" applyAlignment="1" applyProtection="1">
      <alignment horizontal="justify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wrapTex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top" wrapText="1"/>
      <protection hidden="1"/>
    </xf>
    <xf numFmtId="0" fontId="1" fillId="0" borderId="10" xfId="0" applyFont="1" applyBorder="1" applyAlignment="1" applyProtection="1">
      <alignment horizontal="center" vertical="top" wrapText="1"/>
      <protection hidden="1"/>
    </xf>
    <xf numFmtId="49" fontId="2" fillId="0" borderId="10" xfId="0" applyNumberFormat="1" applyFont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 applyProtection="1">
      <alignment horizontal="left" vertical="center" wrapText="1"/>
      <protection hidden="1"/>
    </xf>
    <xf numFmtId="0" fontId="1" fillId="0" borderId="10" xfId="0" applyFont="1" applyBorder="1" applyAlignment="1" applyProtection="1">
      <alignment horizontal="center" vertical="center"/>
      <protection hidden="1"/>
    </xf>
    <xf numFmtId="49" fontId="2" fillId="0" borderId="11" xfId="0" applyNumberFormat="1" applyFont="1" applyBorder="1" applyAlignment="1" applyProtection="1">
      <alignment wrapText="1"/>
      <protection hidden="1"/>
    </xf>
    <xf numFmtId="49" fontId="2" fillId="0" borderId="11" xfId="0" applyNumberFormat="1" applyFont="1" applyBorder="1" applyAlignment="1" applyProtection="1">
      <alignment horizontal="center" wrapText="1"/>
      <protection hidden="1"/>
    </xf>
    <xf numFmtId="49" fontId="2" fillId="0" borderId="11" xfId="0" applyNumberFormat="1" applyFont="1" applyBorder="1" applyAlignment="1" applyProtection="1">
      <alignment horizontal="center" vertical="top" wrapText="1"/>
      <protection hidden="1"/>
    </xf>
    <xf numFmtId="4" fontId="2" fillId="0" borderId="11" xfId="0" applyNumberFormat="1" applyFont="1" applyBorder="1" applyAlignment="1" applyProtection="1">
      <alignment vertical="top" wrapText="1"/>
      <protection hidden="1"/>
    </xf>
    <xf numFmtId="49" fontId="2" fillId="0" borderId="11" xfId="0" applyNumberFormat="1" applyFont="1" applyBorder="1" applyAlignment="1" applyProtection="1">
      <alignment horizontal="justify" vertical="top" wrapText="1"/>
      <protection hidden="1"/>
    </xf>
    <xf numFmtId="49" fontId="1" fillId="0" borderId="0" xfId="0" applyNumberFormat="1" applyFont="1" applyBorder="1" applyAlignment="1" applyProtection="1">
      <alignment wrapText="1"/>
      <protection hidden="1"/>
    </xf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1" fillId="0" borderId="0" xfId="0" applyNumberFormat="1" applyFont="1" applyBorder="1" applyAlignment="1" applyProtection="1">
      <alignment horizontal="center" vertical="top" wrapText="1"/>
      <protection hidden="1"/>
    </xf>
    <xf numFmtId="180" fontId="1" fillId="0" borderId="0" xfId="0" applyNumberFormat="1" applyFont="1" applyBorder="1" applyAlignment="1" applyProtection="1">
      <alignment vertical="top" wrapText="1"/>
      <protection hidden="1"/>
    </xf>
    <xf numFmtId="49" fontId="1" fillId="0" borderId="0" xfId="0" applyNumberFormat="1" applyFont="1" applyBorder="1" applyAlignment="1" applyProtection="1">
      <alignment horizontal="justify" wrapText="1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1" fillId="0" borderId="0" xfId="0" applyFont="1" applyAlignment="1" applyProtection="1">
      <alignment horizontal="left" vertical="top" wrapText="1" indent="10"/>
      <protection hidden="1"/>
    </xf>
    <xf numFmtId="180" fontId="2" fillId="0" borderId="12" xfId="0" applyNumberFormat="1" applyFont="1" applyBorder="1" applyAlignment="1" applyProtection="1">
      <alignment horizontal="center" vertical="top"/>
      <protection hidden="1"/>
    </xf>
    <xf numFmtId="180" fontId="1" fillId="0" borderId="12" xfId="0" applyNumberFormat="1" applyFont="1" applyBorder="1" applyAlignment="1" applyProtection="1">
      <alignment horizontal="center" vertical="top"/>
      <protection hidden="1"/>
    </xf>
    <xf numFmtId="180" fontId="2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left" vertical="top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4" fontId="1" fillId="0" borderId="12" xfId="0" applyNumberFormat="1" applyFont="1" applyBorder="1" applyAlignment="1" applyProtection="1">
      <alignment horizontal="center" vertical="top" wrapText="1"/>
      <protection hidden="1"/>
    </xf>
    <xf numFmtId="4" fontId="2" fillId="0" borderId="12" xfId="0" applyNumberFormat="1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center" vertical="top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0" fontId="1" fillId="0" borderId="10" xfId="0" applyFont="1" applyFill="1" applyBorder="1" applyAlignment="1" applyProtection="1">
      <alignment horizontal="center" vertical="top" wrapText="1"/>
      <protection hidden="1"/>
    </xf>
    <xf numFmtId="180" fontId="1" fillId="0" borderId="12" xfId="0" applyNumberFormat="1" applyFont="1" applyFill="1" applyBorder="1" applyAlignment="1" applyProtection="1">
      <alignment horizontal="center" vertical="top"/>
      <protection hidden="1"/>
    </xf>
    <xf numFmtId="0" fontId="1" fillId="0" borderId="10" xfId="0" applyFont="1" applyFill="1" applyBorder="1" applyAlignment="1" applyProtection="1">
      <alignment horizontal="left" vertical="top" wrapText="1"/>
      <protection hidden="1"/>
    </xf>
    <xf numFmtId="0" fontId="1" fillId="0" borderId="0" xfId="0" applyFont="1" applyBorder="1" applyAlignment="1" applyProtection="1">
      <alignment horizontal="center" vertical="top" wrapText="1"/>
      <protection hidden="1"/>
    </xf>
    <xf numFmtId="0" fontId="1" fillId="30" borderId="10" xfId="0" applyFont="1" applyFill="1" applyBorder="1" applyAlignment="1" applyProtection="1">
      <alignment horizontal="center" vertical="top" wrapText="1"/>
      <protection hidden="1"/>
    </xf>
    <xf numFmtId="0" fontId="1" fillId="0" borderId="13" xfId="0" applyFont="1" applyBorder="1" applyAlignment="1" applyProtection="1">
      <alignment horizontal="center" vertical="top"/>
      <protection hidden="1"/>
    </xf>
    <xf numFmtId="180" fontId="1" fillId="0" borderId="10" xfId="0" applyNumberFormat="1" applyFont="1" applyFill="1" applyBorder="1" applyAlignment="1" applyProtection="1">
      <alignment horizontal="center" vertical="top"/>
      <protection hidden="1"/>
    </xf>
    <xf numFmtId="0" fontId="2" fillId="0" borderId="10" xfId="0" applyFont="1" applyFill="1" applyBorder="1" applyAlignment="1" applyProtection="1">
      <alignment horizontal="center" vertical="top" wrapText="1"/>
      <protection hidden="1"/>
    </xf>
    <xf numFmtId="180" fontId="2" fillId="0" borderId="12" xfId="0" applyNumberFormat="1" applyFont="1" applyFill="1" applyBorder="1" applyAlignment="1" applyProtection="1">
      <alignment horizontal="center" vertical="top"/>
      <protection hidden="1"/>
    </xf>
    <xf numFmtId="0" fontId="2" fillId="0" borderId="1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Alignment="1" applyProtection="1">
      <alignment horizont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81" zoomScaleNormal="66" zoomScaleSheetLayoutView="81" workbookViewId="0" topLeftCell="A1">
      <selection activeCell="F2" sqref="F2"/>
    </sheetView>
  </sheetViews>
  <sheetFormatPr defaultColWidth="9.140625" defaultRowHeight="12.75"/>
  <cols>
    <col min="1" max="1" width="6.00390625" style="1" bestFit="1" customWidth="1"/>
    <col min="2" max="2" width="6.7109375" style="1" customWidth="1"/>
    <col min="3" max="3" width="40.140625" style="1" customWidth="1"/>
    <col min="4" max="4" width="25.57421875" style="2" customWidth="1"/>
    <col min="5" max="5" width="20.8515625" style="1" customWidth="1"/>
    <col min="6" max="6" width="77.28125" style="1" customWidth="1"/>
    <col min="7" max="7" width="9.140625" style="1" customWidth="1"/>
    <col min="8" max="8" width="19.8515625" style="1" bestFit="1" customWidth="1"/>
    <col min="9" max="16384" width="9.140625" style="1" customWidth="1"/>
  </cols>
  <sheetData>
    <row r="1" spans="5:6" ht="24" customHeight="1">
      <c r="E1" s="3"/>
      <c r="F1" s="26" t="s">
        <v>8</v>
      </c>
    </row>
    <row r="2" spans="5:6" ht="24" customHeight="1">
      <c r="E2" s="3"/>
      <c r="F2" s="26" t="s">
        <v>58</v>
      </c>
    </row>
    <row r="3" spans="5:6" ht="18.75" customHeight="1">
      <c r="E3" s="3"/>
      <c r="F3" s="26" t="s">
        <v>57</v>
      </c>
    </row>
    <row r="4" spans="5:6" ht="31.5" customHeight="1">
      <c r="E4" s="4"/>
      <c r="F4" s="4"/>
    </row>
    <row r="5" spans="1:6" ht="41.25" customHeight="1">
      <c r="A5" s="49" t="s">
        <v>9</v>
      </c>
      <c r="B5" s="49"/>
      <c r="C5" s="49"/>
      <c r="D5" s="49"/>
      <c r="E5" s="49"/>
      <c r="F5" s="49"/>
    </row>
    <row r="6" spans="1:6" ht="22.5" customHeight="1">
      <c r="A6" s="5"/>
      <c r="B6" s="5"/>
      <c r="C6" s="5"/>
      <c r="D6" s="5"/>
      <c r="E6" s="5"/>
      <c r="F6" s="5"/>
    </row>
    <row r="7" spans="1:6" ht="63.75">
      <c r="A7" s="6" t="s">
        <v>13</v>
      </c>
      <c r="B7" s="6" t="s">
        <v>0</v>
      </c>
      <c r="C7" s="6" t="s">
        <v>1</v>
      </c>
      <c r="D7" s="7" t="s">
        <v>2</v>
      </c>
      <c r="E7" s="6" t="s">
        <v>3</v>
      </c>
      <c r="F7" s="6" t="s">
        <v>4</v>
      </c>
    </row>
    <row r="8" spans="1:6" ht="9.7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</row>
    <row r="9" spans="1:6" ht="18.75">
      <c r="A9" s="31">
        <v>1</v>
      </c>
      <c r="B9" s="31">
        <v>901</v>
      </c>
      <c r="C9" s="33" t="s">
        <v>11</v>
      </c>
      <c r="D9" s="30"/>
      <c r="E9" s="35">
        <f>SUM(E10:E24)</f>
        <v>0</v>
      </c>
      <c r="F9" s="30"/>
    </row>
    <row r="10" spans="1:6" ht="112.5" customHeight="1">
      <c r="A10" s="31"/>
      <c r="B10" s="31"/>
      <c r="C10" s="33"/>
      <c r="D10" s="10" t="s">
        <v>22</v>
      </c>
      <c r="E10" s="28">
        <v>-200000</v>
      </c>
      <c r="F10" s="32" t="s">
        <v>35</v>
      </c>
    </row>
    <row r="11" spans="1:6" ht="75" customHeight="1">
      <c r="A11" s="31"/>
      <c r="B11" s="31"/>
      <c r="C11" s="33"/>
      <c r="D11" s="10" t="s">
        <v>14</v>
      </c>
      <c r="E11" s="34">
        <v>200000</v>
      </c>
      <c r="F11" s="32" t="s">
        <v>36</v>
      </c>
    </row>
    <row r="12" spans="1:6" ht="92.25" customHeight="1">
      <c r="A12" s="31"/>
      <c r="B12" s="31"/>
      <c r="C12" s="33"/>
      <c r="D12" s="10" t="s">
        <v>23</v>
      </c>
      <c r="E12" s="28">
        <v>-9850</v>
      </c>
      <c r="F12" s="32" t="s">
        <v>37</v>
      </c>
    </row>
    <row r="13" spans="1:6" ht="93.75" customHeight="1">
      <c r="A13" s="31"/>
      <c r="B13" s="31"/>
      <c r="C13" s="33"/>
      <c r="D13" s="10" t="s">
        <v>24</v>
      </c>
      <c r="E13" s="28">
        <v>9850</v>
      </c>
      <c r="F13" s="32" t="s">
        <v>38</v>
      </c>
    </row>
    <row r="14" spans="1:6" ht="129.75" customHeight="1">
      <c r="A14" s="31"/>
      <c r="B14" s="31"/>
      <c r="C14" s="33"/>
      <c r="D14" s="10" t="s">
        <v>25</v>
      </c>
      <c r="E14" s="28">
        <v>-80000</v>
      </c>
      <c r="F14" s="32" t="s">
        <v>39</v>
      </c>
    </row>
    <row r="15" spans="1:6" ht="75">
      <c r="A15" s="31"/>
      <c r="B15" s="31"/>
      <c r="C15" s="33"/>
      <c r="D15" s="10" t="s">
        <v>26</v>
      </c>
      <c r="E15" s="28">
        <v>-45000</v>
      </c>
      <c r="F15" s="32" t="s">
        <v>40</v>
      </c>
    </row>
    <row r="16" spans="1:6" ht="57.75" customHeight="1">
      <c r="A16" s="31"/>
      <c r="B16" s="31"/>
      <c r="C16" s="33"/>
      <c r="D16" s="10" t="s">
        <v>27</v>
      </c>
      <c r="E16" s="28">
        <v>125000</v>
      </c>
      <c r="F16" s="32" t="s">
        <v>41</v>
      </c>
    </row>
    <row r="17" spans="1:6" ht="75">
      <c r="A17" s="31"/>
      <c r="B17" s="31"/>
      <c r="C17" s="33"/>
      <c r="D17" s="42" t="s">
        <v>28</v>
      </c>
      <c r="E17" s="28">
        <f>-1000000-500000</f>
        <v>-1500000</v>
      </c>
      <c r="F17" s="32" t="s">
        <v>36</v>
      </c>
    </row>
    <row r="18" spans="1:6" ht="37.5">
      <c r="A18" s="31"/>
      <c r="B18" s="31"/>
      <c r="C18" s="33"/>
      <c r="D18" s="10" t="s">
        <v>17</v>
      </c>
      <c r="E18" s="28">
        <f>-2110000-390000</f>
        <v>-2500000</v>
      </c>
      <c r="F18" s="32" t="s">
        <v>16</v>
      </c>
    </row>
    <row r="19" spans="1:6" ht="74.25" customHeight="1">
      <c r="A19" s="31"/>
      <c r="B19" s="31"/>
      <c r="C19" s="33"/>
      <c r="D19" s="10" t="s">
        <v>29</v>
      </c>
      <c r="E19" s="28">
        <v>4000000</v>
      </c>
      <c r="F19" s="32" t="s">
        <v>42</v>
      </c>
    </row>
    <row r="20" spans="1:6" ht="75" customHeight="1">
      <c r="A20" s="31"/>
      <c r="B20" s="31"/>
      <c r="C20" s="33"/>
      <c r="D20" s="10" t="s">
        <v>30</v>
      </c>
      <c r="E20" s="28">
        <v>-63860</v>
      </c>
      <c r="F20" s="32" t="s">
        <v>43</v>
      </c>
    </row>
    <row r="21" spans="1:6" ht="74.25" customHeight="1">
      <c r="A21" s="31"/>
      <c r="B21" s="31"/>
      <c r="C21" s="33"/>
      <c r="D21" s="10" t="s">
        <v>21</v>
      </c>
      <c r="E21" s="28">
        <v>-371390</v>
      </c>
      <c r="F21" s="32" t="s">
        <v>19</v>
      </c>
    </row>
    <row r="22" spans="1:6" ht="56.25">
      <c r="A22" s="31"/>
      <c r="B22" s="31"/>
      <c r="C22" s="33"/>
      <c r="D22" s="10" t="s">
        <v>31</v>
      </c>
      <c r="E22" s="28">
        <v>79450</v>
      </c>
      <c r="F22" s="32" t="s">
        <v>44</v>
      </c>
    </row>
    <row r="23" spans="1:6" ht="75" customHeight="1">
      <c r="A23" s="31"/>
      <c r="B23" s="31"/>
      <c r="C23" s="33"/>
      <c r="D23" s="10" t="s">
        <v>15</v>
      </c>
      <c r="E23" s="28">
        <v>8800</v>
      </c>
      <c r="F23" s="32" t="s">
        <v>18</v>
      </c>
    </row>
    <row r="24" spans="1:6" ht="39" customHeight="1">
      <c r="A24" s="31"/>
      <c r="B24" s="31"/>
      <c r="C24" s="33"/>
      <c r="D24" s="10" t="s">
        <v>32</v>
      </c>
      <c r="E24" s="28">
        <v>347000</v>
      </c>
      <c r="F24" s="32" t="s">
        <v>45</v>
      </c>
    </row>
    <row r="25" spans="1:6" ht="24" customHeight="1">
      <c r="A25" s="36">
        <v>2</v>
      </c>
      <c r="B25" s="36">
        <v>906</v>
      </c>
      <c r="C25" s="9" t="s">
        <v>10</v>
      </c>
      <c r="D25" s="10"/>
      <c r="E25" s="27">
        <f>SUM(E26:E28)</f>
        <v>0</v>
      </c>
      <c r="F25" s="32"/>
    </row>
    <row r="26" spans="1:6" ht="75" customHeight="1">
      <c r="A26" s="31"/>
      <c r="B26" s="37"/>
      <c r="C26" s="38"/>
      <c r="D26" s="44" t="s">
        <v>12</v>
      </c>
      <c r="E26" s="45">
        <f>-25000-43000</f>
        <v>-68000</v>
      </c>
      <c r="F26" s="41" t="s">
        <v>20</v>
      </c>
    </row>
    <row r="27" spans="1:6" ht="72.75" customHeight="1">
      <c r="A27" s="31"/>
      <c r="B27" s="37"/>
      <c r="C27" s="38"/>
      <c r="D27" s="39" t="s">
        <v>33</v>
      </c>
      <c r="E27" s="40">
        <v>25000</v>
      </c>
      <c r="F27" s="41" t="s">
        <v>46</v>
      </c>
    </row>
    <row r="28" spans="1:6" ht="72.75" customHeight="1">
      <c r="A28" s="31"/>
      <c r="B28" s="37"/>
      <c r="C28" s="38"/>
      <c r="D28" s="43" t="s">
        <v>34</v>
      </c>
      <c r="E28" s="40">
        <v>43000</v>
      </c>
      <c r="F28" s="41" t="s">
        <v>47</v>
      </c>
    </row>
    <row r="29" spans="1:6" ht="72.75" customHeight="1">
      <c r="A29" s="31"/>
      <c r="B29" s="37"/>
      <c r="C29" s="38"/>
      <c r="D29" s="43" t="s">
        <v>56</v>
      </c>
      <c r="E29" s="40">
        <v>-56000</v>
      </c>
      <c r="F29" s="41" t="s">
        <v>54</v>
      </c>
    </row>
    <row r="30" spans="1:6" ht="93.75" customHeight="1">
      <c r="A30" s="31"/>
      <c r="B30" s="37"/>
      <c r="C30" s="38"/>
      <c r="D30" s="43" t="s">
        <v>53</v>
      </c>
      <c r="E30" s="40">
        <v>56000</v>
      </c>
      <c r="F30" s="41" t="s">
        <v>55</v>
      </c>
    </row>
    <row r="31" spans="1:6" ht="33.75" customHeight="1">
      <c r="A31" s="36">
        <v>3</v>
      </c>
      <c r="B31" s="46">
        <v>913</v>
      </c>
      <c r="C31" s="48" t="s">
        <v>48</v>
      </c>
      <c r="D31" s="43"/>
      <c r="E31" s="47">
        <f>E32+E33</f>
        <v>0</v>
      </c>
      <c r="F31" s="41"/>
    </row>
    <row r="32" spans="1:6" ht="93.75" customHeight="1">
      <c r="A32" s="31"/>
      <c r="B32" s="37"/>
      <c r="C32" s="38"/>
      <c r="D32" s="43" t="s">
        <v>49</v>
      </c>
      <c r="E32" s="40">
        <v>-20000</v>
      </c>
      <c r="F32" s="41" t="s">
        <v>51</v>
      </c>
    </row>
    <row r="33" spans="1:6" ht="93.75" customHeight="1">
      <c r="A33" s="31"/>
      <c r="B33" s="37"/>
      <c r="C33" s="38"/>
      <c r="D33" s="43" t="s">
        <v>50</v>
      </c>
      <c r="E33" s="40">
        <v>20000</v>
      </c>
      <c r="F33" s="41" t="s">
        <v>52</v>
      </c>
    </row>
    <row r="34" spans="1:9" ht="18.75">
      <c r="A34" s="11"/>
      <c r="B34" s="11"/>
      <c r="C34" s="12" t="s">
        <v>5</v>
      </c>
      <c r="D34" s="13"/>
      <c r="E34" s="29">
        <f>E9+E25+E31</f>
        <v>0</v>
      </c>
      <c r="F34" s="10"/>
      <c r="I34" s="1" t="s">
        <v>7</v>
      </c>
    </row>
    <row r="35" spans="1:6" ht="28.5" customHeight="1">
      <c r="A35" s="14"/>
      <c r="B35" s="14"/>
      <c r="C35" s="15"/>
      <c r="D35" s="16"/>
      <c r="E35" s="17"/>
      <c r="F35" s="18"/>
    </row>
    <row r="36" spans="1:6" ht="78.75" customHeight="1">
      <c r="A36" s="19"/>
      <c r="B36" s="19"/>
      <c r="C36" s="20"/>
      <c r="D36" s="21"/>
      <c r="E36" s="22"/>
      <c r="F36" s="23"/>
    </row>
    <row r="37" spans="1:6" ht="19.5" customHeight="1">
      <c r="A37" s="19"/>
      <c r="B37" s="19"/>
      <c r="C37" s="20"/>
      <c r="D37" s="21"/>
      <c r="E37" s="22"/>
      <c r="F37" s="23"/>
    </row>
    <row r="38" spans="1:6" ht="18.75">
      <c r="A38" s="19"/>
      <c r="B38" s="19"/>
      <c r="C38" s="20"/>
      <c r="D38" s="21"/>
      <c r="E38" s="22"/>
      <c r="F38" s="23"/>
    </row>
    <row r="39" spans="1:6" ht="18.75">
      <c r="A39" s="19"/>
      <c r="B39" s="19"/>
      <c r="C39" s="20"/>
      <c r="D39" s="21"/>
      <c r="E39" s="22"/>
      <c r="F39" s="23"/>
    </row>
    <row r="40" spans="1:6" ht="18.75">
      <c r="A40" s="19"/>
      <c r="B40" s="19"/>
      <c r="C40" s="20"/>
      <c r="D40" s="21"/>
      <c r="E40" s="22"/>
      <c r="F40" s="23" t="s">
        <v>6</v>
      </c>
    </row>
    <row r="41" spans="1:6" ht="18.75">
      <c r="A41" s="24"/>
      <c r="B41" s="24"/>
      <c r="C41" s="24"/>
      <c r="D41" s="25"/>
      <c r="E41" s="24"/>
      <c r="F41" s="24"/>
    </row>
    <row r="43" ht="18.75">
      <c r="F43" s="1" t="s">
        <v>6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5:F5"/>
  </mergeCells>
  <printOptions/>
  <pageMargins left="0.7086614173228347" right="0.2362204724409449" top="0.35433070866141736" bottom="0.1968503937007874" header="0.35433070866141736" footer="0.15748031496062992"/>
  <pageSetup fitToHeight="15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Дума</cp:lastModifiedBy>
  <cp:lastPrinted>2017-10-27T08:50:00Z</cp:lastPrinted>
  <dcterms:created xsi:type="dcterms:W3CDTF">1996-10-08T23:32:33Z</dcterms:created>
  <dcterms:modified xsi:type="dcterms:W3CDTF">2017-10-27T08:50:10Z</dcterms:modified>
  <cp:category/>
  <cp:version/>
  <cp:contentType/>
  <cp:contentStatus/>
</cp:coreProperties>
</file>