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  <definedName name="_xlnm.Print_Area" localSheetId="0">'без учета счетов бюджета'!$A$1:$N$82</definedName>
  </definedNames>
  <calcPr fullCalcOnLoad="1"/>
</workbook>
</file>

<file path=xl/sharedStrings.xml><?xml version="1.0" encoding="utf-8"?>
<sst xmlns="http://schemas.openxmlformats.org/spreadsheetml/2006/main" count="493" uniqueCount="213">
  <si>
    <t>#Н/Д</t>
  </si>
  <si>
    <t>000</t>
  </si>
  <si>
    <t>0000</t>
  </si>
  <si>
    <t>0100000</t>
  </si>
  <si>
    <t>0200000</t>
  </si>
  <si>
    <t>0300000</t>
  </si>
  <si>
    <t>0400000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</si>
  <si>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</si>
  <si>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</si>
  <si>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</si>
  <si>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</si>
  <si>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</si>
  <si>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</si>
  <si>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</si>
  <si>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</si>
  <si>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0700000</t>
  </si>
  <si>
    <t>0800000</t>
  </si>
  <si>
    <t>0810000</t>
  </si>
  <si>
    <t>0820000</t>
  </si>
  <si>
    <t>1200000</t>
  </si>
  <si>
    <t>1210000</t>
  </si>
  <si>
    <t>1220000</t>
  </si>
  <si>
    <t>2100000</t>
  </si>
  <si>
    <t>3400000</t>
  </si>
  <si>
    <t>3410000</t>
  </si>
  <si>
    <t>3420000</t>
  </si>
  <si>
    <t>3430000</t>
  </si>
  <si>
    <t>3440000</t>
  </si>
  <si>
    <t>3500000</t>
  </si>
  <si>
    <t>3510000</t>
  </si>
  <si>
    <t>3520000</t>
  </si>
  <si>
    <t>3530000</t>
  </si>
  <si>
    <t>3600000</t>
  </si>
  <si>
    <t>3610000</t>
  </si>
  <si>
    <t>3620000</t>
  </si>
  <si>
    <t>3630000</t>
  </si>
  <si>
    <t>3700000</t>
  </si>
  <si>
    <t>3710000</t>
  </si>
  <si>
    <t>3800000</t>
  </si>
  <si>
    <t>3810000</t>
  </si>
  <si>
    <t>3820000</t>
  </si>
  <si>
    <t>3830000</t>
  </si>
  <si>
    <t>3850000</t>
  </si>
  <si>
    <t>3860000</t>
  </si>
  <si>
    <t>3870000</t>
  </si>
  <si>
    <t>3900000</t>
  </si>
  <si>
    <t>4000000</t>
  </si>
  <si>
    <t>4010000</t>
  </si>
  <si>
    <t>4020000</t>
  </si>
  <si>
    <t>4030000</t>
  </si>
  <si>
    <t>4100000</t>
  </si>
  <si>
    <t>4200000</t>
  </si>
  <si>
    <t>4210000</t>
  </si>
  <si>
    <t>4220000</t>
  </si>
  <si>
    <t>4230000</t>
  </si>
  <si>
    <t>4300000</t>
  </si>
  <si>
    <t>4310000</t>
  </si>
  <si>
    <t>4320000</t>
  </si>
  <si>
    <t>4330000</t>
  </si>
  <si>
    <t>4350000</t>
  </si>
  <si>
    <t>4500000</t>
  </si>
  <si>
    <t>4510000</t>
  </si>
  <si>
    <t>4520000</t>
  </si>
  <si>
    <t>4530000</t>
  </si>
  <si>
    <t>4600000</t>
  </si>
  <si>
    <t>4610000</t>
  </si>
  <si>
    <t>Номер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</si>
  <si>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</si>
  <si>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</si>
  <si>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</si>
  <si>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</si>
  <si>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</si>
  <si>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</si>
  <si>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</si>
  <si>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</si>
  <si>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</si>
  <si>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</si>
  <si>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</si>
  <si>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</si>
  <si>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</si>
  <si>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</si>
  <si>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</si>
  <si>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</si>
  <si>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</si>
  <si>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</si>
  <si>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</si>
  <si>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</si>
  <si>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</si>
  <si>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</si>
  <si>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Код целевой статьи</t>
  </si>
  <si>
    <t>Наименование программы</t>
  </si>
  <si>
    <t>Сумма, в рублях</t>
  </si>
  <si>
    <t>Перечень муниципальных программ,</t>
  </si>
  <si>
    <t>подлежащих финансированию в 2015 году</t>
  </si>
  <si>
    <t>ВСЕГО:</t>
  </si>
  <si>
    <t>5.1</t>
  </si>
  <si>
    <t>5.2</t>
  </si>
  <si>
    <t>6.1</t>
  </si>
  <si>
    <t>6.2</t>
  </si>
  <si>
    <t>6.3</t>
  </si>
  <si>
    <t>6.4</t>
  </si>
  <si>
    <t>8.1</t>
  </si>
  <si>
    <t>8.2</t>
  </si>
  <si>
    <t>9.1</t>
  </si>
  <si>
    <t>9.2</t>
  </si>
  <si>
    <t>11.1</t>
  </si>
  <si>
    <t>11.2</t>
  </si>
  <si>
    <t>11.3</t>
  </si>
  <si>
    <t>11.4</t>
  </si>
  <si>
    <t>12.1</t>
  </si>
  <si>
    <t>12.2</t>
  </si>
  <si>
    <t>12.3</t>
  </si>
  <si>
    <t>13.1</t>
  </si>
  <si>
    <t>13.2</t>
  </si>
  <si>
    <t>13.3</t>
  </si>
  <si>
    <t>14.1</t>
  </si>
  <si>
    <t>15.1</t>
  </si>
  <si>
    <t>15.2</t>
  </si>
  <si>
    <t>15.3</t>
  </si>
  <si>
    <t>15.4</t>
  </si>
  <si>
    <t>15.5</t>
  </si>
  <si>
    <t>15.6</t>
  </si>
  <si>
    <t>17.1</t>
  </si>
  <si>
    <t>17.2</t>
  </si>
  <si>
    <t>19.1</t>
  </si>
  <si>
    <t>19.2</t>
  </si>
  <si>
    <t>19.3</t>
  </si>
  <si>
    <t>20.1</t>
  </si>
  <si>
    <t>20.2</t>
  </si>
  <si>
    <t>20.3</t>
  </si>
  <si>
    <t>20.4</t>
  </si>
  <si>
    <t>21.1</t>
  </si>
  <si>
    <t>21.2</t>
  </si>
  <si>
    <t>21.3</t>
  </si>
  <si>
    <t>22.1</t>
  </si>
  <si>
    <t>4340000</t>
  </si>
  <si>
    <t>Подпрограмма "Укрепление и развитие материально-технической базы учреждений образования Волчанского городского округа"</t>
  </si>
  <si>
    <t>17.3</t>
  </si>
  <si>
    <t>20.5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</si>
  <si>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</si>
  <si>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</si>
  <si>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</si>
  <si>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</si>
  <si>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 общественных организаций и отдельных категорий граждан на территории 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</si>
  <si>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</si>
  <si>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</si>
  <si>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Муниципальной программы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</si>
  <si>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</si>
  <si>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</si>
  <si>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</si>
  <si>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</si>
  <si>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</si>
  <si>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</si>
  <si>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</si>
  <si>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</si>
  <si>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</si>
  <si>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</si>
  <si>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</si>
  <si>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</si>
  <si>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</si>
  <si>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</si>
  <si>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"Повышение инвестиционной привлекательности Волчанского городского округа"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</si>
  <si>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</si>
  <si>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</si>
  <si>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</si>
  <si>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</si>
  <si>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</si>
  <si>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Подпрограмма "Профилактика терроризма в Волчанском городском округе"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</si>
  <si>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</si>
  <si>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</si>
  <si>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</si>
  <si>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</si>
  <si>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</si>
  <si>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</si>
  <si>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</si>
  <si>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</si>
  <si>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"Развитие газификации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</si>
  <si>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</si>
  <si>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</si>
  <si>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</si>
  <si>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</si>
  <si>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</si>
  <si>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</si>
  <si>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</si>
  <si>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"Реализация приоритетных инвестиционных проектов (строительство и реконструкция зданий учреждений культуры)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</si>
  <si>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</si>
  <si>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</si>
  <si>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</si>
  <si>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</si>
  <si>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</si>
  <si>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</si>
  <si>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</si>
  <si>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</si>
  <si>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</si>
  <si>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</si>
  <si>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</si>
  <si>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</si>
  <si>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</si>
  <si>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</si>
  <si>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</si>
  <si>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</si>
  <si>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</si>
  <si>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22.2</t>
  </si>
  <si>
    <t>4620000</t>
  </si>
  <si>
    <t>Подпрограмма «Развитие инфраструктуры объектов спорта Волчанского городского округа»</t>
  </si>
  <si>
    <t>к Решению Волчанской городской Думы</t>
  </si>
  <si>
    <t>"О бюджете Волчанского городского округа</t>
  </si>
  <si>
    <t xml:space="preserve">на 2015 год и плановый период 2016 и 2017 </t>
  </si>
  <si>
    <t>годов</t>
  </si>
  <si>
    <t>Приложение 9</t>
  </si>
  <si>
    <t xml:space="preserve">                     </t>
  </si>
  <si>
    <t xml:space="preserve">от 20.08.2015 г. № </t>
  </si>
  <si>
    <t>Приложение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</si>
</sst>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2" borderId="0" xfId="0" applyFont="1" applyFill="1" applyAlignment="1">
      <alignment horizontal="left" wrapText="1"/>
    </xf>
    <xf numFmtId="0" fontId="42" fillId="2" borderId="11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top" shrinkToFit="1"/>
    </xf>
    <xf numFmtId="0" fontId="45" fillId="2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0" fontId="42" fillId="0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top" shrinkToFit="1"/>
    </xf>
    <xf numFmtId="49" fontId="45" fillId="0" borderId="13" xfId="0" applyNumberFormat="1" applyFont="1" applyFill="1" applyBorder="1" applyAlignment="1">
      <alignment horizontal="center" vertical="top" shrinkToFit="1"/>
    </xf>
    <xf numFmtId="0" fontId="45" fillId="0" borderId="13" xfId="0" applyFont="1" applyFill="1" applyBorder="1" applyAlignment="1">
      <alignment vertical="top" wrapText="1"/>
    </xf>
    <xf numFmtId="4" fontId="45" fillId="0" borderId="13" xfId="0" applyNumberFormat="1" applyFont="1" applyFill="1" applyBorder="1" applyAlignment="1">
      <alignment horizontal="right" vertical="top" shrinkToFit="1"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 indent="12"/>
    </xf>
    <xf numFmtId="0" fontId="3" fillId="2" borderId="0" xfId="0" applyFont="1" applyFill="1" applyAlignment="1">
      <alignment horizontal="left" indent="11"/>
    </xf>
    <xf numFmtId="0" fontId="0" fillId="2" borderId="14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" fontId="46" fillId="0" borderId="14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 indent="12"/>
    </xf>
    <xf numFmtId="0" fontId="3" fillId="2" borderId="0" xfId="0" applyFont="1" applyFill="1" applyAlignment="1">
      <alignment horizontal="left" vertical="top" indent="12"/>
    </xf>
    <xf numFmtId="0" fontId="42" fillId="0" borderId="0" xfId="0" applyFont="1" applyFill="1" applyAlignment="1">
      <alignment horizontal="left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6" fillId="0" borderId="14" xfId="0" applyFont="1" applyFill="1" applyBorder="1" applyAlignment="1">
      <alignment horizontal="left"/>
    </xf>
    <xf numFmtId="0" fontId="42" fillId="2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showGridLines="0" tabSelected="1" view="pageBreakPreview" zoomScaleSheetLayoutView="100" zoomScalePageLayoutView="0" workbookViewId="0" topLeftCell="A1">
      <pane ySplit="15" topLeftCell="A79" activePane="bottomLeft" state="frozen"/>
      <selection pane="topLeft" activeCell="A1" sqref="A1"/>
      <selection pane="bottomLeft" activeCell="C2" sqref="C2:N2"/>
    </sheetView>
  </sheetViews>
  <sheetFormatPr defaultColWidth="9.00390625" defaultRowHeight="12.75" outlineLevelRow="1"/>
  <cols>
    <col min="1" max="1" width="8.25390625" style="0" customWidth="1"/>
    <col min="3" max="3" width="40.00390625" style="0" customWidth="1"/>
    <col min="4" max="6" width="7.75390625" style="0" hidden="1" customWidth="1"/>
    <col min="7" max="7" width="9.625" style="0" hidden="1" customWidth="1"/>
    <col min="8" max="11" width="11.125" style="0" hidden="1" customWidth="1"/>
    <col min="12" max="12" width="13.625" style="0" hidden="1" customWidth="1"/>
    <col min="13" max="13" width="14.75390625" style="0" hidden="1" customWidth="1"/>
    <col min="14" max="14" width="14.375" style="0" customWidth="1"/>
    <col min="15" max="33" width="11.75390625" style="0" hidden="1" customWidth="1"/>
    <col min="34" max="34" width="12.75390625" style="0" bestFit="1" customWidth="1"/>
  </cols>
  <sheetData>
    <row r="1" spans="3:14" ht="12.75">
      <c r="C1" s="27" t="s">
        <v>212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3:14" ht="12.75">
      <c r="C2" s="27" t="s">
        <v>205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3:14" ht="12.75">
      <c r="C3" s="27" t="s">
        <v>211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3:14" ht="12.7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3:14" ht="12.75">
      <c r="C5" s="27" t="s">
        <v>209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3:14" ht="12.75">
      <c r="C6" s="27" t="s">
        <v>205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3:14" ht="12.75">
      <c r="C7" s="27" t="s">
        <v>206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3:14" ht="12.75">
      <c r="C8" s="28" t="s">
        <v>207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3:14" ht="12.75">
      <c r="C9" s="27" t="s">
        <v>208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3:14" ht="12.7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33" ht="15.75" customHeight="1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"/>
      <c r="AG11" s="3"/>
    </row>
    <row r="12" spans="1:33" ht="15.75">
      <c r="A12" s="34" t="s">
        <v>93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"/>
      <c r="AG12" s="3"/>
    </row>
    <row r="13" spans="3:33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2.75" customHeight="1">
      <c r="A14" s="32" t="s">
        <v>66</v>
      </c>
      <c r="B14" s="32" t="s">
        <v>89</v>
      </c>
      <c r="C14" s="32" t="s">
        <v>90</v>
      </c>
      <c r="D14" s="32" t="s">
        <v>0</v>
      </c>
      <c r="E14" s="32" t="s">
        <v>0</v>
      </c>
      <c r="F14" s="32" t="s">
        <v>0</v>
      </c>
      <c r="G14" s="32" t="s">
        <v>0</v>
      </c>
      <c r="H14" s="32" t="s">
        <v>0</v>
      </c>
      <c r="I14" s="32" t="s">
        <v>0</v>
      </c>
      <c r="J14" s="32" t="s">
        <v>0</v>
      </c>
      <c r="K14" s="32" t="s">
        <v>0</v>
      </c>
      <c r="L14" s="32" t="s">
        <v>0</v>
      </c>
      <c r="M14" s="32" t="s">
        <v>0</v>
      </c>
      <c r="N14" s="32" t="s">
        <v>91</v>
      </c>
      <c r="O14" s="32" t="s">
        <v>0</v>
      </c>
      <c r="P14" s="32" t="s">
        <v>0</v>
      </c>
      <c r="Q14" s="32" t="s">
        <v>0</v>
      </c>
      <c r="R14" s="32" t="s">
        <v>0</v>
      </c>
      <c r="S14" s="32" t="s">
        <v>0</v>
      </c>
      <c r="T14" s="32" t="s">
        <v>0</v>
      </c>
      <c r="U14" s="32" t="s">
        <v>0</v>
      </c>
      <c r="V14" s="32" t="s">
        <v>0</v>
      </c>
      <c r="W14" s="32" t="s">
        <v>0</v>
      </c>
      <c r="X14" s="32" t="s">
        <v>0</v>
      </c>
      <c r="Y14" s="32" t="s">
        <v>0</v>
      </c>
      <c r="Z14" s="32" t="s">
        <v>0</v>
      </c>
      <c r="AA14" s="32" t="s">
        <v>0</v>
      </c>
      <c r="AB14" s="32" t="s">
        <v>0</v>
      </c>
      <c r="AC14" s="8" t="s">
        <v>0</v>
      </c>
      <c r="AD14" s="32" t="s">
        <v>0</v>
      </c>
      <c r="AE14" s="30" t="s">
        <v>0</v>
      </c>
      <c r="AF14" s="30" t="s">
        <v>0</v>
      </c>
      <c r="AG14" s="30" t="s">
        <v>0</v>
      </c>
    </row>
    <row r="15" spans="1:33" ht="28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8"/>
      <c r="AD15" s="33"/>
      <c r="AE15" s="31"/>
      <c r="AF15" s="31"/>
      <c r="AG15" s="31"/>
    </row>
    <row r="16" spans="1:33" ht="12.75">
      <c r="A16" s="15">
        <v>1</v>
      </c>
      <c r="B16" s="15">
        <v>2</v>
      </c>
      <c r="C16" s="15">
        <v>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4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8"/>
      <c r="AD16" s="10"/>
      <c r="AE16" s="7"/>
      <c r="AF16" s="7"/>
      <c r="AG16" s="7"/>
    </row>
    <row r="17" spans="1:33" ht="51">
      <c r="A17" s="12" t="s">
        <v>67</v>
      </c>
      <c r="B17" s="12" t="s">
        <v>3</v>
      </c>
      <c r="C17" s="11" t="s">
        <v>139</v>
      </c>
      <c r="D17" s="12" t="s">
        <v>1</v>
      </c>
      <c r="E17" s="12" t="s">
        <v>2</v>
      </c>
      <c r="F17" s="12" t="s">
        <v>1</v>
      </c>
      <c r="G17" s="12" t="s">
        <v>1</v>
      </c>
      <c r="H17" s="12"/>
      <c r="I17" s="12"/>
      <c r="J17" s="12"/>
      <c r="K17" s="12"/>
      <c r="L17" s="12"/>
      <c r="M17" s="13">
        <v>0</v>
      </c>
      <c r="N17" s="13">
        <v>2384207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9">
        <v>0</v>
      </c>
      <c r="AD17" s="9">
        <v>0</v>
      </c>
      <c r="AE17" s="4">
        <v>0</v>
      </c>
      <c r="AF17" s="5">
        <v>0</v>
      </c>
      <c r="AG17" s="4">
        <v>0</v>
      </c>
    </row>
    <row r="18" spans="1:37" ht="87" customHeight="1">
      <c r="A18" s="12" t="s">
        <v>68</v>
      </c>
      <c r="B18" s="12" t="s">
        <v>4</v>
      </c>
      <c r="C18" s="11" t="s">
        <v>140</v>
      </c>
      <c r="D18" s="12" t="s">
        <v>1</v>
      </c>
      <c r="E18" s="12" t="s">
        <v>2</v>
      </c>
      <c r="F18" s="12" t="s">
        <v>1</v>
      </c>
      <c r="G18" s="12" t="s">
        <v>1</v>
      </c>
      <c r="H18" s="12"/>
      <c r="I18" s="12"/>
      <c r="J18" s="12"/>
      <c r="K18" s="12"/>
      <c r="L18" s="12"/>
      <c r="M18" s="13">
        <v>0</v>
      </c>
      <c r="N18" s="13">
        <v>900000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9">
        <v>0</v>
      </c>
      <c r="AD18" s="9">
        <v>0</v>
      </c>
      <c r="AE18" s="4">
        <v>0</v>
      </c>
      <c r="AF18" s="5">
        <v>0</v>
      </c>
      <c r="AG18" s="4">
        <v>0</v>
      </c>
      <c r="AK18" s="26" t="s">
        <v>210</v>
      </c>
    </row>
    <row r="19" spans="1:33" ht="51">
      <c r="A19" s="12" t="s">
        <v>69</v>
      </c>
      <c r="B19" s="12" t="s">
        <v>5</v>
      </c>
      <c r="C19" s="11" t="s">
        <v>141</v>
      </c>
      <c r="D19" s="12" t="s">
        <v>1</v>
      </c>
      <c r="E19" s="12" t="s">
        <v>2</v>
      </c>
      <c r="F19" s="12" t="s">
        <v>1</v>
      </c>
      <c r="G19" s="12" t="s">
        <v>1</v>
      </c>
      <c r="H19" s="12"/>
      <c r="I19" s="12"/>
      <c r="J19" s="12"/>
      <c r="K19" s="12"/>
      <c r="L19" s="12"/>
      <c r="M19" s="13">
        <v>0</v>
      </c>
      <c r="N19" s="13">
        <v>65100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9">
        <v>0</v>
      </c>
      <c r="AD19" s="9">
        <v>0</v>
      </c>
      <c r="AE19" s="4">
        <v>0</v>
      </c>
      <c r="AF19" s="5">
        <v>0</v>
      </c>
      <c r="AG19" s="4">
        <v>0</v>
      </c>
    </row>
    <row r="20" spans="1:33" ht="51">
      <c r="A20" s="12" t="s">
        <v>70</v>
      </c>
      <c r="B20" s="12" t="s">
        <v>6</v>
      </c>
      <c r="C20" s="11" t="s">
        <v>142</v>
      </c>
      <c r="D20" s="12" t="s">
        <v>1</v>
      </c>
      <c r="E20" s="12" t="s">
        <v>2</v>
      </c>
      <c r="F20" s="12" t="s">
        <v>1</v>
      </c>
      <c r="G20" s="12" t="s">
        <v>1</v>
      </c>
      <c r="H20" s="12"/>
      <c r="I20" s="12"/>
      <c r="J20" s="12"/>
      <c r="K20" s="12"/>
      <c r="L20" s="12"/>
      <c r="M20" s="13">
        <v>0</v>
      </c>
      <c r="N20" s="13">
        <v>1588500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9">
        <v>0</v>
      </c>
      <c r="AD20" s="9">
        <v>0</v>
      </c>
      <c r="AE20" s="4">
        <v>0</v>
      </c>
      <c r="AF20" s="5">
        <v>0</v>
      </c>
      <c r="AG20" s="4">
        <v>0</v>
      </c>
    </row>
    <row r="21" spans="1:33" ht="64.5" customHeight="1">
      <c r="A21" s="12" t="s">
        <v>71</v>
      </c>
      <c r="B21" s="12" t="s">
        <v>7</v>
      </c>
      <c r="C21" s="11" t="s">
        <v>143</v>
      </c>
      <c r="D21" s="12" t="s">
        <v>1</v>
      </c>
      <c r="E21" s="12" t="s">
        <v>2</v>
      </c>
      <c r="F21" s="12" t="s">
        <v>1</v>
      </c>
      <c r="G21" s="12" t="s">
        <v>1</v>
      </c>
      <c r="H21" s="12"/>
      <c r="I21" s="12"/>
      <c r="J21" s="12"/>
      <c r="K21" s="12"/>
      <c r="L21" s="12"/>
      <c r="M21" s="13">
        <v>0</v>
      </c>
      <c r="N21" s="13">
        <f>N22+N23</f>
        <v>894000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9">
        <v>0</v>
      </c>
      <c r="AD21" s="9">
        <v>0</v>
      </c>
      <c r="AE21" s="4">
        <v>0</v>
      </c>
      <c r="AF21" s="5">
        <v>0</v>
      </c>
      <c r="AG21" s="4">
        <v>0</v>
      </c>
    </row>
    <row r="22" spans="1:33" ht="51" outlineLevel="1">
      <c r="A22" s="12" t="s">
        <v>95</v>
      </c>
      <c r="B22" s="12" t="s">
        <v>8</v>
      </c>
      <c r="C22" s="11" t="s">
        <v>144</v>
      </c>
      <c r="D22" s="12" t="s">
        <v>1</v>
      </c>
      <c r="E22" s="12" t="s">
        <v>2</v>
      </c>
      <c r="F22" s="12" t="s">
        <v>1</v>
      </c>
      <c r="G22" s="12" t="s">
        <v>1</v>
      </c>
      <c r="H22" s="12"/>
      <c r="I22" s="12"/>
      <c r="J22" s="12"/>
      <c r="K22" s="12"/>
      <c r="L22" s="12"/>
      <c r="M22" s="13">
        <v>0</v>
      </c>
      <c r="N22" s="13">
        <v>75000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9">
        <v>0</v>
      </c>
      <c r="AD22" s="9">
        <v>0</v>
      </c>
      <c r="AE22" s="4">
        <v>0</v>
      </c>
      <c r="AF22" s="5">
        <v>0</v>
      </c>
      <c r="AG22" s="4">
        <v>0</v>
      </c>
    </row>
    <row r="23" spans="1:33" ht="51" outlineLevel="1">
      <c r="A23" s="12" t="s">
        <v>96</v>
      </c>
      <c r="B23" s="12" t="s">
        <v>9</v>
      </c>
      <c r="C23" s="11" t="s">
        <v>145</v>
      </c>
      <c r="D23" s="12" t="s">
        <v>1</v>
      </c>
      <c r="E23" s="12" t="s">
        <v>2</v>
      </c>
      <c r="F23" s="12" t="s">
        <v>1</v>
      </c>
      <c r="G23" s="12" t="s">
        <v>1</v>
      </c>
      <c r="H23" s="12"/>
      <c r="I23" s="12"/>
      <c r="J23" s="12"/>
      <c r="K23" s="12"/>
      <c r="L23" s="12"/>
      <c r="M23" s="13">
        <v>0</v>
      </c>
      <c r="N23" s="13">
        <f>769000+50000</f>
        <v>819000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9">
        <v>0</v>
      </c>
      <c r="AD23" s="9">
        <v>0</v>
      </c>
      <c r="AE23" s="4">
        <v>0</v>
      </c>
      <c r="AF23" s="5">
        <v>0</v>
      </c>
      <c r="AG23" s="4">
        <v>0</v>
      </c>
    </row>
    <row r="24" spans="1:33" ht="63.75">
      <c r="A24" s="12" t="s">
        <v>72</v>
      </c>
      <c r="B24" s="12" t="s">
        <v>10</v>
      </c>
      <c r="C24" s="11" t="s">
        <v>146</v>
      </c>
      <c r="D24" s="12" t="s">
        <v>1</v>
      </c>
      <c r="E24" s="12" t="s">
        <v>2</v>
      </c>
      <c r="F24" s="12" t="s">
        <v>1</v>
      </c>
      <c r="G24" s="12" t="s">
        <v>1</v>
      </c>
      <c r="H24" s="12"/>
      <c r="I24" s="12"/>
      <c r="J24" s="12"/>
      <c r="K24" s="12"/>
      <c r="L24" s="12"/>
      <c r="M24" s="13">
        <v>0</v>
      </c>
      <c r="N24" s="13">
        <f>SUM(N25:N28)</f>
        <v>250000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9">
        <v>0</v>
      </c>
      <c r="AD24" s="9">
        <v>0</v>
      </c>
      <c r="AE24" s="4">
        <v>0</v>
      </c>
      <c r="AF24" s="5">
        <v>0</v>
      </c>
      <c r="AG24" s="4">
        <v>0</v>
      </c>
    </row>
    <row r="25" spans="1:33" ht="38.25" outlineLevel="1">
      <c r="A25" s="12" t="s">
        <v>97</v>
      </c>
      <c r="B25" s="12" t="s">
        <v>11</v>
      </c>
      <c r="C25" s="11" t="s">
        <v>147</v>
      </c>
      <c r="D25" s="12" t="s">
        <v>1</v>
      </c>
      <c r="E25" s="12" t="s">
        <v>2</v>
      </c>
      <c r="F25" s="12" t="s">
        <v>1</v>
      </c>
      <c r="G25" s="12" t="s">
        <v>1</v>
      </c>
      <c r="H25" s="12"/>
      <c r="I25" s="12"/>
      <c r="J25" s="12"/>
      <c r="K25" s="12"/>
      <c r="L25" s="12"/>
      <c r="M25" s="13">
        <v>0</v>
      </c>
      <c r="N25" s="13">
        <v>20000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9">
        <v>0</v>
      </c>
      <c r="AD25" s="9">
        <v>0</v>
      </c>
      <c r="AE25" s="4">
        <v>0</v>
      </c>
      <c r="AF25" s="5">
        <v>0</v>
      </c>
      <c r="AG25" s="4">
        <v>0</v>
      </c>
    </row>
    <row r="26" spans="1:33" ht="51" outlineLevel="1">
      <c r="A26" s="12" t="s">
        <v>98</v>
      </c>
      <c r="B26" s="12" t="s">
        <v>12</v>
      </c>
      <c r="C26" s="11" t="s">
        <v>148</v>
      </c>
      <c r="D26" s="12" t="s">
        <v>1</v>
      </c>
      <c r="E26" s="12" t="s">
        <v>2</v>
      </c>
      <c r="F26" s="12" t="s">
        <v>1</v>
      </c>
      <c r="G26" s="12" t="s">
        <v>1</v>
      </c>
      <c r="H26" s="12"/>
      <c r="I26" s="12"/>
      <c r="J26" s="12"/>
      <c r="K26" s="12"/>
      <c r="L26" s="12"/>
      <c r="M26" s="13">
        <v>0</v>
      </c>
      <c r="N26" s="13">
        <v>10000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9">
        <v>0</v>
      </c>
      <c r="AD26" s="9">
        <v>0</v>
      </c>
      <c r="AE26" s="4">
        <v>0</v>
      </c>
      <c r="AF26" s="5">
        <v>0</v>
      </c>
      <c r="AG26" s="4">
        <v>0</v>
      </c>
    </row>
    <row r="27" spans="1:33" ht="74.25" customHeight="1" outlineLevel="1">
      <c r="A27" s="12" t="s">
        <v>99</v>
      </c>
      <c r="B27" s="12" t="s">
        <v>13</v>
      </c>
      <c r="C27" s="11" t="s">
        <v>149</v>
      </c>
      <c r="D27" s="12" t="s">
        <v>1</v>
      </c>
      <c r="E27" s="12" t="s">
        <v>2</v>
      </c>
      <c r="F27" s="12" t="s">
        <v>1</v>
      </c>
      <c r="G27" s="12" t="s">
        <v>1</v>
      </c>
      <c r="H27" s="12"/>
      <c r="I27" s="12"/>
      <c r="J27" s="12"/>
      <c r="K27" s="12"/>
      <c r="L27" s="12"/>
      <c r="M27" s="13">
        <v>0</v>
      </c>
      <c r="N27" s="13">
        <v>200000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9">
        <v>0</v>
      </c>
      <c r="AD27" s="9">
        <v>0</v>
      </c>
      <c r="AE27" s="4">
        <v>0</v>
      </c>
      <c r="AF27" s="5">
        <v>0</v>
      </c>
      <c r="AG27" s="4">
        <v>0</v>
      </c>
    </row>
    <row r="28" spans="1:33" ht="38.25" outlineLevel="1">
      <c r="A28" s="12" t="s">
        <v>100</v>
      </c>
      <c r="B28" s="12" t="s">
        <v>14</v>
      </c>
      <c r="C28" s="11" t="s">
        <v>150</v>
      </c>
      <c r="D28" s="12" t="s">
        <v>1</v>
      </c>
      <c r="E28" s="12" t="s">
        <v>2</v>
      </c>
      <c r="F28" s="12" t="s">
        <v>1</v>
      </c>
      <c r="G28" s="12" t="s">
        <v>1</v>
      </c>
      <c r="H28" s="12"/>
      <c r="I28" s="12"/>
      <c r="J28" s="12"/>
      <c r="K28" s="12"/>
      <c r="L28" s="12"/>
      <c r="M28" s="13">
        <v>0</v>
      </c>
      <c r="N28" s="13">
        <v>20000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9">
        <v>0</v>
      </c>
      <c r="AD28" s="9">
        <v>0</v>
      </c>
      <c r="AE28" s="4">
        <v>0</v>
      </c>
      <c r="AF28" s="5">
        <v>0</v>
      </c>
      <c r="AG28" s="4">
        <v>0</v>
      </c>
    </row>
    <row r="29" spans="1:33" ht="39" customHeight="1">
      <c r="A29" s="12" t="s">
        <v>73</v>
      </c>
      <c r="B29" s="12" t="s">
        <v>15</v>
      </c>
      <c r="C29" s="11" t="s">
        <v>151</v>
      </c>
      <c r="D29" s="12" t="s">
        <v>1</v>
      </c>
      <c r="E29" s="12" t="s">
        <v>2</v>
      </c>
      <c r="F29" s="12" t="s">
        <v>1</v>
      </c>
      <c r="G29" s="12" t="s">
        <v>1</v>
      </c>
      <c r="H29" s="12"/>
      <c r="I29" s="12"/>
      <c r="J29" s="12"/>
      <c r="K29" s="12"/>
      <c r="L29" s="12"/>
      <c r="M29" s="13">
        <v>0</v>
      </c>
      <c r="N29" s="13">
        <f>3000+10000</f>
        <v>13000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9">
        <v>0</v>
      </c>
      <c r="AD29" s="9">
        <v>0</v>
      </c>
      <c r="AE29" s="4">
        <v>0</v>
      </c>
      <c r="AF29" s="5">
        <v>0</v>
      </c>
      <c r="AG29" s="4">
        <v>0</v>
      </c>
    </row>
    <row r="30" spans="1:33" ht="63.75">
      <c r="A30" s="12" t="s">
        <v>74</v>
      </c>
      <c r="B30" s="12" t="s">
        <v>16</v>
      </c>
      <c r="C30" s="11" t="s">
        <v>152</v>
      </c>
      <c r="D30" s="12" t="s">
        <v>1</v>
      </c>
      <c r="E30" s="12" t="s">
        <v>2</v>
      </c>
      <c r="F30" s="12" t="s">
        <v>1</v>
      </c>
      <c r="G30" s="12" t="s">
        <v>1</v>
      </c>
      <c r="H30" s="12"/>
      <c r="I30" s="12"/>
      <c r="J30" s="12"/>
      <c r="K30" s="12"/>
      <c r="L30" s="12"/>
      <c r="M30" s="13">
        <v>0</v>
      </c>
      <c r="N30" s="13">
        <f>SUM(N31:N32)</f>
        <v>1876800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9">
        <v>0</v>
      </c>
      <c r="AD30" s="9">
        <v>0</v>
      </c>
      <c r="AE30" s="4">
        <v>0</v>
      </c>
      <c r="AF30" s="5">
        <v>0</v>
      </c>
      <c r="AG30" s="4">
        <v>0</v>
      </c>
    </row>
    <row r="31" spans="1:33" ht="38.25" outlineLevel="1">
      <c r="A31" s="12" t="s">
        <v>101</v>
      </c>
      <c r="B31" s="12" t="s">
        <v>17</v>
      </c>
      <c r="C31" s="11" t="s">
        <v>153</v>
      </c>
      <c r="D31" s="12" t="s">
        <v>1</v>
      </c>
      <c r="E31" s="12" t="s">
        <v>2</v>
      </c>
      <c r="F31" s="12" t="s">
        <v>1</v>
      </c>
      <c r="G31" s="12" t="s">
        <v>1</v>
      </c>
      <c r="H31" s="12"/>
      <c r="I31" s="12"/>
      <c r="J31" s="12"/>
      <c r="K31" s="12"/>
      <c r="L31" s="12"/>
      <c r="M31" s="13">
        <v>0</v>
      </c>
      <c r="N31" s="13">
        <v>226800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9">
        <v>0</v>
      </c>
      <c r="AD31" s="9">
        <v>0</v>
      </c>
      <c r="AE31" s="4">
        <v>0</v>
      </c>
      <c r="AF31" s="5">
        <v>0</v>
      </c>
      <c r="AG31" s="4">
        <v>0</v>
      </c>
    </row>
    <row r="32" spans="1:33" ht="54" customHeight="1" outlineLevel="1">
      <c r="A32" s="12" t="s">
        <v>102</v>
      </c>
      <c r="B32" s="12" t="s">
        <v>18</v>
      </c>
      <c r="C32" s="11" t="s">
        <v>154</v>
      </c>
      <c r="D32" s="12" t="s">
        <v>1</v>
      </c>
      <c r="E32" s="12" t="s">
        <v>2</v>
      </c>
      <c r="F32" s="12" t="s">
        <v>1</v>
      </c>
      <c r="G32" s="12" t="s">
        <v>1</v>
      </c>
      <c r="H32" s="12"/>
      <c r="I32" s="12"/>
      <c r="J32" s="12"/>
      <c r="K32" s="12"/>
      <c r="L32" s="12"/>
      <c r="M32" s="13">
        <v>0</v>
      </c>
      <c r="N32" s="13">
        <v>1650000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9">
        <v>0</v>
      </c>
      <c r="AD32" s="9">
        <v>0</v>
      </c>
      <c r="AE32" s="4">
        <v>0</v>
      </c>
      <c r="AF32" s="5">
        <v>0</v>
      </c>
      <c r="AG32" s="4">
        <v>0</v>
      </c>
    </row>
    <row r="33" spans="1:33" ht="51">
      <c r="A33" s="12" t="s">
        <v>75</v>
      </c>
      <c r="B33" s="12" t="s">
        <v>19</v>
      </c>
      <c r="C33" s="11" t="s">
        <v>155</v>
      </c>
      <c r="D33" s="12" t="s">
        <v>1</v>
      </c>
      <c r="E33" s="12" t="s">
        <v>2</v>
      </c>
      <c r="F33" s="12" t="s">
        <v>1</v>
      </c>
      <c r="G33" s="12" t="s">
        <v>1</v>
      </c>
      <c r="H33" s="12"/>
      <c r="I33" s="12"/>
      <c r="J33" s="12"/>
      <c r="K33" s="12"/>
      <c r="L33" s="12"/>
      <c r="M33" s="13">
        <v>0</v>
      </c>
      <c r="N33" s="13">
        <f>SUM(N34:N35)</f>
        <v>3114715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9">
        <v>0</v>
      </c>
      <c r="AD33" s="9">
        <v>0</v>
      </c>
      <c r="AE33" s="4">
        <v>0</v>
      </c>
      <c r="AF33" s="5">
        <v>0</v>
      </c>
      <c r="AG33" s="4">
        <v>0</v>
      </c>
    </row>
    <row r="34" spans="1:33" ht="51" outlineLevel="1">
      <c r="A34" s="12" t="s">
        <v>103</v>
      </c>
      <c r="B34" s="12" t="s">
        <v>20</v>
      </c>
      <c r="C34" s="11" t="s">
        <v>156</v>
      </c>
      <c r="D34" s="12" t="s">
        <v>1</v>
      </c>
      <c r="E34" s="12" t="s">
        <v>2</v>
      </c>
      <c r="F34" s="12" t="s">
        <v>1</v>
      </c>
      <c r="G34" s="12" t="s">
        <v>1</v>
      </c>
      <c r="H34" s="12"/>
      <c r="I34" s="12"/>
      <c r="J34" s="12"/>
      <c r="K34" s="12"/>
      <c r="L34" s="12"/>
      <c r="M34" s="13">
        <v>0</v>
      </c>
      <c r="N34" s="13">
        <v>2180715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9">
        <v>0</v>
      </c>
      <c r="AD34" s="9">
        <v>0</v>
      </c>
      <c r="AE34" s="4">
        <v>0</v>
      </c>
      <c r="AF34" s="5">
        <v>0</v>
      </c>
      <c r="AG34" s="4">
        <v>0</v>
      </c>
    </row>
    <row r="35" spans="1:33" ht="38.25" outlineLevel="1">
      <c r="A35" s="12" t="s">
        <v>104</v>
      </c>
      <c r="B35" s="12" t="s">
        <v>21</v>
      </c>
      <c r="C35" s="11" t="s">
        <v>157</v>
      </c>
      <c r="D35" s="12" t="s">
        <v>1</v>
      </c>
      <c r="E35" s="12" t="s">
        <v>2</v>
      </c>
      <c r="F35" s="12" t="s">
        <v>1</v>
      </c>
      <c r="G35" s="12" t="s">
        <v>1</v>
      </c>
      <c r="H35" s="12"/>
      <c r="I35" s="12"/>
      <c r="J35" s="12"/>
      <c r="K35" s="12"/>
      <c r="L35" s="12"/>
      <c r="M35" s="13">
        <v>0</v>
      </c>
      <c r="N35" s="13">
        <v>934000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9">
        <v>0</v>
      </c>
      <c r="AD35" s="9">
        <v>0</v>
      </c>
      <c r="AE35" s="4">
        <v>0</v>
      </c>
      <c r="AF35" s="5">
        <v>0</v>
      </c>
      <c r="AG35" s="4">
        <v>0</v>
      </c>
    </row>
    <row r="36" spans="1:33" ht="51">
      <c r="A36" s="12" t="s">
        <v>76</v>
      </c>
      <c r="B36" s="12" t="s">
        <v>22</v>
      </c>
      <c r="C36" s="11" t="s">
        <v>158</v>
      </c>
      <c r="D36" s="12" t="s">
        <v>1</v>
      </c>
      <c r="E36" s="12" t="s">
        <v>2</v>
      </c>
      <c r="F36" s="12" t="s">
        <v>1</v>
      </c>
      <c r="G36" s="12" t="s">
        <v>1</v>
      </c>
      <c r="H36" s="12"/>
      <c r="I36" s="12"/>
      <c r="J36" s="12"/>
      <c r="K36" s="12"/>
      <c r="L36" s="12"/>
      <c r="M36" s="13">
        <v>0</v>
      </c>
      <c r="N36" s="13">
        <v>4490000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9">
        <v>0</v>
      </c>
      <c r="AD36" s="9">
        <v>0</v>
      </c>
      <c r="AE36" s="4">
        <v>0</v>
      </c>
      <c r="AF36" s="5">
        <v>0</v>
      </c>
      <c r="AG36" s="4">
        <v>0</v>
      </c>
    </row>
    <row r="37" spans="1:33" ht="63.75">
      <c r="A37" s="12" t="s">
        <v>77</v>
      </c>
      <c r="B37" s="12" t="s">
        <v>23</v>
      </c>
      <c r="C37" s="11" t="s">
        <v>159</v>
      </c>
      <c r="D37" s="12" t="s">
        <v>1</v>
      </c>
      <c r="E37" s="12" t="s">
        <v>2</v>
      </c>
      <c r="F37" s="12" t="s">
        <v>1</v>
      </c>
      <c r="G37" s="12" t="s">
        <v>1</v>
      </c>
      <c r="H37" s="12"/>
      <c r="I37" s="12"/>
      <c r="J37" s="12"/>
      <c r="K37" s="12"/>
      <c r="L37" s="12"/>
      <c r="M37" s="13">
        <v>0</v>
      </c>
      <c r="N37" s="13">
        <f>SUM(N38:N41)</f>
        <v>13337300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9">
        <v>0</v>
      </c>
      <c r="AD37" s="9">
        <v>0</v>
      </c>
      <c r="AE37" s="4">
        <v>0</v>
      </c>
      <c r="AF37" s="5">
        <v>0</v>
      </c>
      <c r="AG37" s="4">
        <v>0</v>
      </c>
    </row>
    <row r="38" spans="1:33" ht="25.5" outlineLevel="1">
      <c r="A38" s="12" t="s">
        <v>105</v>
      </c>
      <c r="B38" s="12" t="s">
        <v>24</v>
      </c>
      <c r="C38" s="11" t="s">
        <v>160</v>
      </c>
      <c r="D38" s="12" t="s">
        <v>1</v>
      </c>
      <c r="E38" s="12" t="s">
        <v>2</v>
      </c>
      <c r="F38" s="12" t="s">
        <v>1</v>
      </c>
      <c r="G38" s="12" t="s">
        <v>1</v>
      </c>
      <c r="H38" s="12"/>
      <c r="I38" s="12"/>
      <c r="J38" s="12"/>
      <c r="K38" s="12"/>
      <c r="L38" s="12"/>
      <c r="M38" s="13">
        <v>0</v>
      </c>
      <c r="N38" s="13">
        <v>28700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9">
        <v>0</v>
      </c>
      <c r="AD38" s="9">
        <v>0</v>
      </c>
      <c r="AE38" s="4">
        <v>0</v>
      </c>
      <c r="AF38" s="5">
        <v>0</v>
      </c>
      <c r="AG38" s="4">
        <v>0</v>
      </c>
    </row>
    <row r="39" spans="1:33" ht="38.25" outlineLevel="1">
      <c r="A39" s="12" t="s">
        <v>106</v>
      </c>
      <c r="B39" s="12" t="s">
        <v>25</v>
      </c>
      <c r="C39" s="11" t="s">
        <v>161</v>
      </c>
      <c r="D39" s="12" t="s">
        <v>1</v>
      </c>
      <c r="E39" s="12" t="s">
        <v>2</v>
      </c>
      <c r="F39" s="12" t="s">
        <v>1</v>
      </c>
      <c r="G39" s="12" t="s">
        <v>1</v>
      </c>
      <c r="H39" s="12"/>
      <c r="I39" s="12"/>
      <c r="J39" s="12"/>
      <c r="K39" s="12"/>
      <c r="L39" s="12"/>
      <c r="M39" s="13">
        <v>0</v>
      </c>
      <c r="N39" s="13">
        <v>60000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9">
        <v>0</v>
      </c>
      <c r="AD39" s="9">
        <v>0</v>
      </c>
      <c r="AE39" s="4">
        <v>0</v>
      </c>
      <c r="AF39" s="5">
        <v>0</v>
      </c>
      <c r="AG39" s="4">
        <v>0</v>
      </c>
    </row>
    <row r="40" spans="1:33" ht="38.25" outlineLevel="1">
      <c r="A40" s="12" t="s">
        <v>107</v>
      </c>
      <c r="B40" s="12" t="s">
        <v>26</v>
      </c>
      <c r="C40" s="11" t="s">
        <v>162</v>
      </c>
      <c r="D40" s="12" t="s">
        <v>1</v>
      </c>
      <c r="E40" s="12" t="s">
        <v>2</v>
      </c>
      <c r="F40" s="12" t="s">
        <v>1</v>
      </c>
      <c r="G40" s="12" t="s">
        <v>1</v>
      </c>
      <c r="H40" s="12"/>
      <c r="I40" s="12"/>
      <c r="J40" s="12"/>
      <c r="K40" s="12"/>
      <c r="L40" s="12"/>
      <c r="M40" s="13">
        <v>0</v>
      </c>
      <c r="N40" s="13">
        <v>110000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9">
        <v>0</v>
      </c>
      <c r="AD40" s="9">
        <v>0</v>
      </c>
      <c r="AE40" s="4">
        <v>0</v>
      </c>
      <c r="AF40" s="5">
        <v>0</v>
      </c>
      <c r="AG40" s="4">
        <v>0</v>
      </c>
    </row>
    <row r="41" spans="1:33" ht="62.25" customHeight="1" outlineLevel="1">
      <c r="A41" s="12" t="s">
        <v>108</v>
      </c>
      <c r="B41" s="12" t="s">
        <v>27</v>
      </c>
      <c r="C41" s="11" t="s">
        <v>163</v>
      </c>
      <c r="D41" s="12" t="s">
        <v>1</v>
      </c>
      <c r="E41" s="12" t="s">
        <v>2</v>
      </c>
      <c r="F41" s="12" t="s">
        <v>1</v>
      </c>
      <c r="G41" s="12" t="s">
        <v>1</v>
      </c>
      <c r="H41" s="12"/>
      <c r="I41" s="12"/>
      <c r="J41" s="12"/>
      <c r="K41" s="12"/>
      <c r="L41" s="12"/>
      <c r="M41" s="13">
        <v>0</v>
      </c>
      <c r="N41" s="13">
        <v>13138600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9">
        <v>0</v>
      </c>
      <c r="AD41" s="9">
        <v>0</v>
      </c>
      <c r="AE41" s="4">
        <v>0</v>
      </c>
      <c r="AF41" s="5">
        <v>0</v>
      </c>
      <c r="AG41" s="4">
        <v>0</v>
      </c>
    </row>
    <row r="42" spans="1:33" ht="53.25" customHeight="1">
      <c r="A42" s="12" t="s">
        <v>78</v>
      </c>
      <c r="B42" s="12" t="s">
        <v>28</v>
      </c>
      <c r="C42" s="11" t="s">
        <v>164</v>
      </c>
      <c r="D42" s="12" t="s">
        <v>1</v>
      </c>
      <c r="E42" s="12" t="s">
        <v>2</v>
      </c>
      <c r="F42" s="12" t="s">
        <v>1</v>
      </c>
      <c r="G42" s="12" t="s">
        <v>1</v>
      </c>
      <c r="H42" s="12"/>
      <c r="I42" s="12"/>
      <c r="J42" s="12"/>
      <c r="K42" s="12"/>
      <c r="L42" s="12"/>
      <c r="M42" s="13">
        <v>0</v>
      </c>
      <c r="N42" s="13">
        <f>SUM(N43:N45)</f>
        <v>2256000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9">
        <v>0</v>
      </c>
      <c r="AD42" s="9">
        <v>0</v>
      </c>
      <c r="AE42" s="4">
        <v>0</v>
      </c>
      <c r="AF42" s="5">
        <v>0</v>
      </c>
      <c r="AG42" s="4">
        <v>0</v>
      </c>
    </row>
    <row r="43" spans="1:33" ht="74.25" customHeight="1" outlineLevel="1">
      <c r="A43" s="12" t="s">
        <v>109</v>
      </c>
      <c r="B43" s="12" t="s">
        <v>29</v>
      </c>
      <c r="C43" s="11" t="s">
        <v>165</v>
      </c>
      <c r="D43" s="12" t="s">
        <v>1</v>
      </c>
      <c r="E43" s="12" t="s">
        <v>2</v>
      </c>
      <c r="F43" s="12" t="s">
        <v>1</v>
      </c>
      <c r="G43" s="12" t="s">
        <v>1</v>
      </c>
      <c r="H43" s="12"/>
      <c r="I43" s="12"/>
      <c r="J43" s="12"/>
      <c r="K43" s="12"/>
      <c r="L43" s="12"/>
      <c r="M43" s="13">
        <v>0</v>
      </c>
      <c r="N43" s="13">
        <v>1907000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9">
        <v>0</v>
      </c>
      <c r="AD43" s="9">
        <v>0</v>
      </c>
      <c r="AE43" s="4">
        <v>0</v>
      </c>
      <c r="AF43" s="5">
        <v>0</v>
      </c>
      <c r="AG43" s="4">
        <v>0</v>
      </c>
    </row>
    <row r="44" spans="1:33" ht="38.25" outlineLevel="1">
      <c r="A44" s="12" t="s">
        <v>110</v>
      </c>
      <c r="B44" s="12" t="s">
        <v>30</v>
      </c>
      <c r="C44" s="11" t="s">
        <v>166</v>
      </c>
      <c r="D44" s="12" t="s">
        <v>1</v>
      </c>
      <c r="E44" s="12" t="s">
        <v>2</v>
      </c>
      <c r="F44" s="12" t="s">
        <v>1</v>
      </c>
      <c r="G44" s="12" t="s">
        <v>1</v>
      </c>
      <c r="H44" s="12"/>
      <c r="I44" s="12"/>
      <c r="J44" s="12"/>
      <c r="K44" s="12"/>
      <c r="L44" s="12"/>
      <c r="M44" s="13">
        <v>0</v>
      </c>
      <c r="N44" s="13">
        <v>240000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9">
        <v>0</v>
      </c>
      <c r="AD44" s="9">
        <v>0</v>
      </c>
      <c r="AE44" s="4">
        <v>0</v>
      </c>
      <c r="AF44" s="5">
        <v>0</v>
      </c>
      <c r="AG44" s="4">
        <v>0</v>
      </c>
    </row>
    <row r="45" spans="1:33" ht="25.5" outlineLevel="1">
      <c r="A45" s="12" t="s">
        <v>111</v>
      </c>
      <c r="B45" s="12" t="s">
        <v>31</v>
      </c>
      <c r="C45" s="11" t="s">
        <v>167</v>
      </c>
      <c r="D45" s="12" t="s">
        <v>1</v>
      </c>
      <c r="E45" s="12" t="s">
        <v>2</v>
      </c>
      <c r="F45" s="12" t="s">
        <v>1</v>
      </c>
      <c r="G45" s="12" t="s">
        <v>1</v>
      </c>
      <c r="H45" s="12"/>
      <c r="I45" s="12"/>
      <c r="J45" s="12"/>
      <c r="K45" s="12"/>
      <c r="L45" s="12"/>
      <c r="M45" s="13">
        <v>0</v>
      </c>
      <c r="N45" s="13">
        <v>109000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9">
        <v>0</v>
      </c>
      <c r="AD45" s="9">
        <v>0</v>
      </c>
      <c r="AE45" s="4">
        <v>0</v>
      </c>
      <c r="AF45" s="5">
        <v>0</v>
      </c>
      <c r="AG45" s="4">
        <v>0</v>
      </c>
    </row>
    <row r="46" spans="1:33" ht="51">
      <c r="A46" s="12" t="s">
        <v>79</v>
      </c>
      <c r="B46" s="12" t="s">
        <v>32</v>
      </c>
      <c r="C46" s="11" t="s">
        <v>168</v>
      </c>
      <c r="D46" s="12" t="s">
        <v>1</v>
      </c>
      <c r="E46" s="12" t="s">
        <v>2</v>
      </c>
      <c r="F46" s="12" t="s">
        <v>1</v>
      </c>
      <c r="G46" s="12" t="s">
        <v>1</v>
      </c>
      <c r="H46" s="12"/>
      <c r="I46" s="12"/>
      <c r="J46" s="12"/>
      <c r="K46" s="12"/>
      <c r="L46" s="12"/>
      <c r="M46" s="13">
        <v>0</v>
      </c>
      <c r="N46" s="13">
        <f>SUM(N47:N49)</f>
        <v>17634200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9">
        <v>0</v>
      </c>
      <c r="AD46" s="9">
        <v>0</v>
      </c>
      <c r="AE46" s="4">
        <v>0</v>
      </c>
      <c r="AF46" s="5">
        <v>0</v>
      </c>
      <c r="AG46" s="4">
        <v>0</v>
      </c>
    </row>
    <row r="47" spans="1:33" ht="38.25" outlineLevel="1">
      <c r="A47" s="12" t="s">
        <v>112</v>
      </c>
      <c r="B47" s="12" t="s">
        <v>33</v>
      </c>
      <c r="C47" s="11" t="s">
        <v>169</v>
      </c>
      <c r="D47" s="12" t="s">
        <v>1</v>
      </c>
      <c r="E47" s="12" t="s">
        <v>2</v>
      </c>
      <c r="F47" s="12" t="s">
        <v>1</v>
      </c>
      <c r="G47" s="12" t="s">
        <v>1</v>
      </c>
      <c r="H47" s="12"/>
      <c r="I47" s="12"/>
      <c r="J47" s="12"/>
      <c r="K47" s="12"/>
      <c r="L47" s="12"/>
      <c r="M47" s="13">
        <v>0</v>
      </c>
      <c r="N47" s="13">
        <f>12792000-200000</f>
        <v>12592000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9">
        <v>0</v>
      </c>
      <c r="AD47" s="9">
        <v>0</v>
      </c>
      <c r="AE47" s="4">
        <v>0</v>
      </c>
      <c r="AF47" s="5">
        <v>0</v>
      </c>
      <c r="AG47" s="4">
        <v>0</v>
      </c>
    </row>
    <row r="48" spans="1:33" ht="38.25" outlineLevel="1">
      <c r="A48" s="12" t="s">
        <v>113</v>
      </c>
      <c r="B48" s="12" t="s">
        <v>34</v>
      </c>
      <c r="C48" s="11" t="s">
        <v>170</v>
      </c>
      <c r="D48" s="12" t="s">
        <v>1</v>
      </c>
      <c r="E48" s="12" t="s">
        <v>2</v>
      </c>
      <c r="F48" s="12" t="s">
        <v>1</v>
      </c>
      <c r="G48" s="12" t="s">
        <v>1</v>
      </c>
      <c r="H48" s="12"/>
      <c r="I48" s="12"/>
      <c r="J48" s="12"/>
      <c r="K48" s="12"/>
      <c r="L48" s="12"/>
      <c r="M48" s="13">
        <v>0</v>
      </c>
      <c r="N48" s="13">
        <v>4930000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9">
        <v>0</v>
      </c>
      <c r="AD48" s="9">
        <v>0</v>
      </c>
      <c r="AE48" s="4">
        <v>0</v>
      </c>
      <c r="AF48" s="5">
        <v>0</v>
      </c>
      <c r="AG48" s="4">
        <v>0</v>
      </c>
    </row>
    <row r="49" spans="1:33" ht="25.5" outlineLevel="1">
      <c r="A49" s="12" t="s">
        <v>114</v>
      </c>
      <c r="B49" s="12" t="s">
        <v>35</v>
      </c>
      <c r="C49" s="11" t="s">
        <v>171</v>
      </c>
      <c r="D49" s="12" t="s">
        <v>1</v>
      </c>
      <c r="E49" s="12" t="s">
        <v>2</v>
      </c>
      <c r="F49" s="12" t="s">
        <v>1</v>
      </c>
      <c r="G49" s="12" t="s">
        <v>1</v>
      </c>
      <c r="H49" s="12"/>
      <c r="I49" s="12"/>
      <c r="J49" s="12"/>
      <c r="K49" s="12"/>
      <c r="L49" s="12"/>
      <c r="M49" s="13">
        <v>0</v>
      </c>
      <c r="N49" s="13">
        <v>112200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9">
        <v>0</v>
      </c>
      <c r="AD49" s="9">
        <v>0</v>
      </c>
      <c r="AE49" s="4">
        <v>0</v>
      </c>
      <c r="AF49" s="5">
        <v>0</v>
      </c>
      <c r="AG49" s="4">
        <v>0</v>
      </c>
    </row>
    <row r="50" spans="1:33" ht="63.75" customHeight="1">
      <c r="A50" s="12" t="s">
        <v>80</v>
      </c>
      <c r="B50" s="12" t="s">
        <v>36</v>
      </c>
      <c r="C50" s="11" t="s">
        <v>172</v>
      </c>
      <c r="D50" s="12" t="s">
        <v>1</v>
      </c>
      <c r="E50" s="12" t="s">
        <v>2</v>
      </c>
      <c r="F50" s="12" t="s">
        <v>1</v>
      </c>
      <c r="G50" s="12" t="s">
        <v>1</v>
      </c>
      <c r="H50" s="12"/>
      <c r="I50" s="12"/>
      <c r="J50" s="12"/>
      <c r="K50" s="12"/>
      <c r="L50" s="12"/>
      <c r="M50" s="13">
        <v>0</v>
      </c>
      <c r="N50" s="13">
        <f>N51</f>
        <v>700000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9">
        <v>0</v>
      </c>
      <c r="AD50" s="9">
        <v>0</v>
      </c>
      <c r="AE50" s="4">
        <v>0</v>
      </c>
      <c r="AF50" s="5">
        <v>0</v>
      </c>
      <c r="AG50" s="4">
        <v>0</v>
      </c>
    </row>
    <row r="51" spans="1:33" ht="38.25" outlineLevel="1">
      <c r="A51" s="12" t="s">
        <v>115</v>
      </c>
      <c r="B51" s="12" t="s">
        <v>37</v>
      </c>
      <c r="C51" s="11" t="s">
        <v>173</v>
      </c>
      <c r="D51" s="12" t="s">
        <v>1</v>
      </c>
      <c r="E51" s="12" t="s">
        <v>2</v>
      </c>
      <c r="F51" s="12" t="s">
        <v>1</v>
      </c>
      <c r="G51" s="12" t="s">
        <v>1</v>
      </c>
      <c r="H51" s="12"/>
      <c r="I51" s="12"/>
      <c r="J51" s="12"/>
      <c r="K51" s="12"/>
      <c r="L51" s="12"/>
      <c r="M51" s="13">
        <v>0</v>
      </c>
      <c r="N51" s="13">
        <v>700000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9">
        <v>0</v>
      </c>
      <c r="AD51" s="9">
        <v>0</v>
      </c>
      <c r="AE51" s="4">
        <v>0</v>
      </c>
      <c r="AF51" s="5">
        <v>0</v>
      </c>
      <c r="AG51" s="4">
        <v>0</v>
      </c>
    </row>
    <row r="52" spans="1:33" ht="63.75">
      <c r="A52" s="12" t="s">
        <v>81</v>
      </c>
      <c r="B52" s="12" t="s">
        <v>38</v>
      </c>
      <c r="C52" s="11" t="s">
        <v>174</v>
      </c>
      <c r="D52" s="12" t="s">
        <v>1</v>
      </c>
      <c r="E52" s="12" t="s">
        <v>2</v>
      </c>
      <c r="F52" s="12" t="s">
        <v>1</v>
      </c>
      <c r="G52" s="12" t="s">
        <v>1</v>
      </c>
      <c r="H52" s="12"/>
      <c r="I52" s="12"/>
      <c r="J52" s="12"/>
      <c r="K52" s="12"/>
      <c r="L52" s="12"/>
      <c r="M52" s="13">
        <v>0</v>
      </c>
      <c r="N52" s="13">
        <f>SUM(N53:N58)</f>
        <v>19222012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9">
        <v>0</v>
      </c>
      <c r="AD52" s="9">
        <v>0</v>
      </c>
      <c r="AE52" s="4">
        <v>0</v>
      </c>
      <c r="AF52" s="5">
        <v>0</v>
      </c>
      <c r="AG52" s="4">
        <v>0</v>
      </c>
    </row>
    <row r="53" spans="1:33" ht="87.75" customHeight="1" outlineLevel="1">
      <c r="A53" s="12" t="s">
        <v>116</v>
      </c>
      <c r="B53" s="12" t="s">
        <v>39</v>
      </c>
      <c r="C53" s="11" t="s">
        <v>175</v>
      </c>
      <c r="D53" s="12" t="s">
        <v>1</v>
      </c>
      <c r="E53" s="12" t="s">
        <v>2</v>
      </c>
      <c r="F53" s="12" t="s">
        <v>1</v>
      </c>
      <c r="G53" s="12" t="s">
        <v>1</v>
      </c>
      <c r="H53" s="12"/>
      <c r="I53" s="12"/>
      <c r="J53" s="12"/>
      <c r="K53" s="12"/>
      <c r="L53" s="12"/>
      <c r="M53" s="13">
        <v>0</v>
      </c>
      <c r="N53" s="13">
        <v>5390000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9">
        <v>0</v>
      </c>
      <c r="AD53" s="9">
        <v>0</v>
      </c>
      <c r="AE53" s="4">
        <v>0</v>
      </c>
      <c r="AF53" s="5">
        <v>0</v>
      </c>
      <c r="AG53" s="4">
        <v>0</v>
      </c>
    </row>
    <row r="54" spans="1:33" ht="25.5" outlineLevel="1">
      <c r="A54" s="12" t="s">
        <v>117</v>
      </c>
      <c r="B54" s="12" t="s">
        <v>40</v>
      </c>
      <c r="C54" s="11" t="s">
        <v>176</v>
      </c>
      <c r="D54" s="12" t="s">
        <v>1</v>
      </c>
      <c r="E54" s="12" t="s">
        <v>2</v>
      </c>
      <c r="F54" s="12" t="s">
        <v>1</v>
      </c>
      <c r="G54" s="12" t="s">
        <v>1</v>
      </c>
      <c r="H54" s="12"/>
      <c r="I54" s="12"/>
      <c r="J54" s="12"/>
      <c r="K54" s="12"/>
      <c r="L54" s="12"/>
      <c r="M54" s="13">
        <v>0</v>
      </c>
      <c r="N54" s="13">
        <v>441000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9">
        <v>0</v>
      </c>
      <c r="AD54" s="9">
        <v>0</v>
      </c>
      <c r="AE54" s="4">
        <v>0</v>
      </c>
      <c r="AF54" s="5">
        <v>0</v>
      </c>
      <c r="AG54" s="4">
        <v>0</v>
      </c>
    </row>
    <row r="55" spans="1:33" ht="38.25" outlineLevel="1">
      <c r="A55" s="12" t="s">
        <v>118</v>
      </c>
      <c r="B55" s="12" t="s">
        <v>41</v>
      </c>
      <c r="C55" s="11" t="s">
        <v>177</v>
      </c>
      <c r="D55" s="12" t="s">
        <v>1</v>
      </c>
      <c r="E55" s="12" t="s">
        <v>2</v>
      </c>
      <c r="F55" s="12" t="s">
        <v>1</v>
      </c>
      <c r="G55" s="12" t="s">
        <v>1</v>
      </c>
      <c r="H55" s="12"/>
      <c r="I55" s="12"/>
      <c r="J55" s="12"/>
      <c r="K55" s="12"/>
      <c r="L55" s="12"/>
      <c r="M55" s="13">
        <v>0</v>
      </c>
      <c r="N55" s="13">
        <v>1387600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9">
        <v>0</v>
      </c>
      <c r="AD55" s="9">
        <v>0</v>
      </c>
      <c r="AE55" s="4">
        <v>0</v>
      </c>
      <c r="AF55" s="5">
        <v>0</v>
      </c>
      <c r="AG55" s="4">
        <v>0</v>
      </c>
    </row>
    <row r="56" spans="1:33" ht="38.25" outlineLevel="1">
      <c r="A56" s="12" t="s">
        <v>119</v>
      </c>
      <c r="B56" s="12" t="s">
        <v>42</v>
      </c>
      <c r="C56" s="11" t="s">
        <v>178</v>
      </c>
      <c r="D56" s="12" t="s">
        <v>1</v>
      </c>
      <c r="E56" s="12" t="s">
        <v>2</v>
      </c>
      <c r="F56" s="12" t="s">
        <v>1</v>
      </c>
      <c r="G56" s="12" t="s">
        <v>1</v>
      </c>
      <c r="H56" s="12"/>
      <c r="I56" s="12"/>
      <c r="J56" s="12"/>
      <c r="K56" s="12"/>
      <c r="L56" s="12"/>
      <c r="M56" s="13">
        <v>0</v>
      </c>
      <c r="N56" s="13">
        <v>898000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9">
        <v>0</v>
      </c>
      <c r="AD56" s="9">
        <v>0</v>
      </c>
      <c r="AE56" s="4">
        <v>0</v>
      </c>
      <c r="AF56" s="5">
        <v>0</v>
      </c>
      <c r="AG56" s="4">
        <v>0</v>
      </c>
    </row>
    <row r="57" spans="1:33" ht="38.25" outlineLevel="1">
      <c r="A57" s="12" t="s">
        <v>120</v>
      </c>
      <c r="B57" s="12" t="s">
        <v>43</v>
      </c>
      <c r="C57" s="11" t="s">
        <v>179</v>
      </c>
      <c r="D57" s="12" t="s">
        <v>1</v>
      </c>
      <c r="E57" s="12" t="s">
        <v>2</v>
      </c>
      <c r="F57" s="12" t="s">
        <v>1</v>
      </c>
      <c r="G57" s="12" t="s">
        <v>1</v>
      </c>
      <c r="H57" s="12"/>
      <c r="I57" s="12"/>
      <c r="J57" s="12"/>
      <c r="K57" s="12"/>
      <c r="L57" s="12"/>
      <c r="M57" s="13">
        <v>0</v>
      </c>
      <c r="N57" s="13">
        <v>5800412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9">
        <v>0</v>
      </c>
      <c r="AD57" s="9">
        <v>0</v>
      </c>
      <c r="AE57" s="4">
        <v>0</v>
      </c>
      <c r="AF57" s="5">
        <v>0</v>
      </c>
      <c r="AG57" s="4">
        <v>0</v>
      </c>
    </row>
    <row r="58" spans="1:33" ht="63.75" outlineLevel="1">
      <c r="A58" s="12" t="s">
        <v>121</v>
      </c>
      <c r="B58" s="12" t="s">
        <v>44</v>
      </c>
      <c r="C58" s="11" t="s">
        <v>180</v>
      </c>
      <c r="D58" s="12" t="s">
        <v>1</v>
      </c>
      <c r="E58" s="12" t="s">
        <v>2</v>
      </c>
      <c r="F58" s="12" t="s">
        <v>1</v>
      </c>
      <c r="G58" s="12" t="s">
        <v>1</v>
      </c>
      <c r="H58" s="12"/>
      <c r="I58" s="12"/>
      <c r="J58" s="12"/>
      <c r="K58" s="12"/>
      <c r="L58" s="12"/>
      <c r="M58" s="13">
        <v>0</v>
      </c>
      <c r="N58" s="13">
        <v>5305000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9">
        <v>0</v>
      </c>
      <c r="AD58" s="9">
        <v>0</v>
      </c>
      <c r="AE58" s="4">
        <v>0</v>
      </c>
      <c r="AF58" s="5">
        <v>0</v>
      </c>
      <c r="AG58" s="4">
        <v>0</v>
      </c>
    </row>
    <row r="59" spans="1:33" ht="51">
      <c r="A59" s="12" t="s">
        <v>82</v>
      </c>
      <c r="B59" s="12" t="s">
        <v>45</v>
      </c>
      <c r="C59" s="11" t="s">
        <v>181</v>
      </c>
      <c r="D59" s="12" t="s">
        <v>1</v>
      </c>
      <c r="E59" s="12" t="s">
        <v>2</v>
      </c>
      <c r="F59" s="12" t="s">
        <v>1</v>
      </c>
      <c r="G59" s="12" t="s">
        <v>1</v>
      </c>
      <c r="H59" s="12"/>
      <c r="I59" s="12"/>
      <c r="J59" s="12"/>
      <c r="K59" s="12"/>
      <c r="L59" s="12"/>
      <c r="M59" s="13">
        <v>0</v>
      </c>
      <c r="N59" s="13">
        <v>55123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9">
        <v>0</v>
      </c>
      <c r="AD59" s="9">
        <v>0</v>
      </c>
      <c r="AE59" s="4">
        <v>0</v>
      </c>
      <c r="AF59" s="5">
        <v>0</v>
      </c>
      <c r="AG59" s="4">
        <v>0</v>
      </c>
    </row>
    <row r="60" spans="1:33" ht="38.25">
      <c r="A60" s="12" t="s">
        <v>83</v>
      </c>
      <c r="B60" s="12" t="s">
        <v>46</v>
      </c>
      <c r="C60" s="11" t="s">
        <v>182</v>
      </c>
      <c r="D60" s="12" t="s">
        <v>1</v>
      </c>
      <c r="E60" s="12" t="s">
        <v>2</v>
      </c>
      <c r="F60" s="12" t="s">
        <v>1</v>
      </c>
      <c r="G60" s="12" t="s">
        <v>1</v>
      </c>
      <c r="H60" s="12"/>
      <c r="I60" s="12"/>
      <c r="J60" s="12"/>
      <c r="K60" s="12"/>
      <c r="L60" s="12"/>
      <c r="M60" s="13">
        <v>0</v>
      </c>
      <c r="N60" s="13">
        <f>SUM(N61:N63)</f>
        <v>21028466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9">
        <v>0</v>
      </c>
      <c r="AD60" s="9">
        <v>0</v>
      </c>
      <c r="AE60" s="4">
        <v>0</v>
      </c>
      <c r="AF60" s="5">
        <v>0</v>
      </c>
      <c r="AG60" s="4">
        <v>0</v>
      </c>
    </row>
    <row r="61" spans="1:33" ht="12.75" outlineLevel="1">
      <c r="A61" s="12" t="s">
        <v>122</v>
      </c>
      <c r="B61" s="12" t="s">
        <v>47</v>
      </c>
      <c r="C61" s="11" t="s">
        <v>183</v>
      </c>
      <c r="D61" s="12" t="s">
        <v>1</v>
      </c>
      <c r="E61" s="12" t="s">
        <v>2</v>
      </c>
      <c r="F61" s="12" t="s">
        <v>1</v>
      </c>
      <c r="G61" s="12" t="s">
        <v>1</v>
      </c>
      <c r="H61" s="12"/>
      <c r="I61" s="12"/>
      <c r="J61" s="12"/>
      <c r="K61" s="12"/>
      <c r="L61" s="12"/>
      <c r="M61" s="13">
        <v>0</v>
      </c>
      <c r="N61" s="13">
        <v>701370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9">
        <v>0</v>
      </c>
      <c r="AD61" s="9">
        <v>0</v>
      </c>
      <c r="AE61" s="4">
        <v>0</v>
      </c>
      <c r="AF61" s="5">
        <v>0</v>
      </c>
      <c r="AG61" s="4">
        <v>0</v>
      </c>
    </row>
    <row r="62" spans="1:33" ht="38.25" outlineLevel="1">
      <c r="A62" s="12" t="s">
        <v>123</v>
      </c>
      <c r="B62" s="12" t="s">
        <v>48</v>
      </c>
      <c r="C62" s="11" t="s">
        <v>184</v>
      </c>
      <c r="D62" s="12" t="s">
        <v>1</v>
      </c>
      <c r="E62" s="12" t="s">
        <v>2</v>
      </c>
      <c r="F62" s="12" t="s">
        <v>1</v>
      </c>
      <c r="G62" s="12" t="s">
        <v>1</v>
      </c>
      <c r="H62" s="12"/>
      <c r="I62" s="12"/>
      <c r="J62" s="12"/>
      <c r="K62" s="12"/>
      <c r="L62" s="12"/>
      <c r="M62" s="13">
        <v>0</v>
      </c>
      <c r="N62" s="13">
        <v>1970000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9">
        <v>0</v>
      </c>
      <c r="AD62" s="9">
        <v>0</v>
      </c>
      <c r="AE62" s="4">
        <v>0</v>
      </c>
      <c r="AF62" s="5">
        <v>0</v>
      </c>
      <c r="AG62" s="4">
        <v>0</v>
      </c>
    </row>
    <row r="63" spans="1:33" ht="51" outlineLevel="1">
      <c r="A63" s="12" t="s">
        <v>137</v>
      </c>
      <c r="B63" s="12" t="s">
        <v>49</v>
      </c>
      <c r="C63" s="11" t="s">
        <v>185</v>
      </c>
      <c r="D63" s="12" t="s">
        <v>1</v>
      </c>
      <c r="E63" s="12" t="s">
        <v>2</v>
      </c>
      <c r="F63" s="12" t="s">
        <v>1</v>
      </c>
      <c r="G63" s="12" t="s">
        <v>1</v>
      </c>
      <c r="H63" s="12"/>
      <c r="I63" s="12"/>
      <c r="J63" s="12"/>
      <c r="K63" s="12"/>
      <c r="L63" s="12"/>
      <c r="M63" s="13">
        <v>0</v>
      </c>
      <c r="N63" s="13">
        <v>18357096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9">
        <v>0</v>
      </c>
      <c r="AD63" s="9">
        <v>0</v>
      </c>
      <c r="AE63" s="4">
        <v>0</v>
      </c>
      <c r="AF63" s="5">
        <v>0</v>
      </c>
      <c r="AG63" s="4">
        <v>0</v>
      </c>
    </row>
    <row r="64" spans="1:33" ht="38.25">
      <c r="A64" s="12" t="s">
        <v>84</v>
      </c>
      <c r="B64" s="12" t="s">
        <v>50</v>
      </c>
      <c r="C64" s="11" t="s">
        <v>186</v>
      </c>
      <c r="D64" s="12" t="s">
        <v>1</v>
      </c>
      <c r="E64" s="12" t="s">
        <v>2</v>
      </c>
      <c r="F64" s="12" t="s">
        <v>1</v>
      </c>
      <c r="G64" s="12" t="s">
        <v>1</v>
      </c>
      <c r="H64" s="12"/>
      <c r="I64" s="12"/>
      <c r="J64" s="12"/>
      <c r="K64" s="12"/>
      <c r="L64" s="12"/>
      <c r="M64" s="13">
        <v>0</v>
      </c>
      <c r="N64" s="13">
        <v>32000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9">
        <v>0</v>
      </c>
      <c r="AD64" s="9">
        <v>0</v>
      </c>
      <c r="AE64" s="4">
        <v>0</v>
      </c>
      <c r="AF64" s="5">
        <v>0</v>
      </c>
      <c r="AG64" s="4">
        <v>0</v>
      </c>
    </row>
    <row r="65" spans="1:33" ht="50.25" customHeight="1">
      <c r="A65" s="12" t="s">
        <v>85</v>
      </c>
      <c r="B65" s="12" t="s">
        <v>51</v>
      </c>
      <c r="C65" s="11" t="s">
        <v>187</v>
      </c>
      <c r="D65" s="12" t="s">
        <v>1</v>
      </c>
      <c r="E65" s="12" t="s">
        <v>2</v>
      </c>
      <c r="F65" s="12" t="s">
        <v>1</v>
      </c>
      <c r="G65" s="12" t="s">
        <v>1</v>
      </c>
      <c r="H65" s="12"/>
      <c r="I65" s="12"/>
      <c r="J65" s="12"/>
      <c r="K65" s="12"/>
      <c r="L65" s="12"/>
      <c r="M65" s="13">
        <v>0</v>
      </c>
      <c r="N65" s="13">
        <f>SUM(N66:N68)</f>
        <v>3542100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9">
        <v>0</v>
      </c>
      <c r="AD65" s="9">
        <v>0</v>
      </c>
      <c r="AE65" s="4">
        <v>0</v>
      </c>
      <c r="AF65" s="5">
        <v>0</v>
      </c>
      <c r="AG65" s="4">
        <v>0</v>
      </c>
    </row>
    <row r="66" spans="1:33" ht="53.25" customHeight="1" outlineLevel="1">
      <c r="A66" s="12" t="s">
        <v>124</v>
      </c>
      <c r="B66" s="12" t="s">
        <v>52</v>
      </c>
      <c r="C66" s="11" t="s">
        <v>188</v>
      </c>
      <c r="D66" s="12" t="s">
        <v>1</v>
      </c>
      <c r="E66" s="12" t="s">
        <v>2</v>
      </c>
      <c r="F66" s="12" t="s">
        <v>1</v>
      </c>
      <c r="G66" s="12" t="s">
        <v>1</v>
      </c>
      <c r="H66" s="12"/>
      <c r="I66" s="12"/>
      <c r="J66" s="12"/>
      <c r="K66" s="12"/>
      <c r="L66" s="12"/>
      <c r="M66" s="13">
        <v>0</v>
      </c>
      <c r="N66" s="13">
        <v>882000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9">
        <v>0</v>
      </c>
      <c r="AD66" s="9">
        <v>0</v>
      </c>
      <c r="AE66" s="4">
        <v>0</v>
      </c>
      <c r="AF66" s="5">
        <v>0</v>
      </c>
      <c r="AG66" s="4">
        <v>0</v>
      </c>
    </row>
    <row r="67" spans="1:33" ht="50.25" customHeight="1" outlineLevel="1">
      <c r="A67" s="12" t="s">
        <v>125</v>
      </c>
      <c r="B67" s="12" t="s">
        <v>53</v>
      </c>
      <c r="C67" s="11" t="s">
        <v>189</v>
      </c>
      <c r="D67" s="12" t="s">
        <v>1</v>
      </c>
      <c r="E67" s="12" t="s">
        <v>2</v>
      </c>
      <c r="F67" s="12" t="s">
        <v>1</v>
      </c>
      <c r="G67" s="12" t="s">
        <v>1</v>
      </c>
      <c r="H67" s="12"/>
      <c r="I67" s="12"/>
      <c r="J67" s="12"/>
      <c r="K67" s="12"/>
      <c r="L67" s="12"/>
      <c r="M67" s="13">
        <v>0</v>
      </c>
      <c r="N67" s="13">
        <v>875000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9">
        <v>0</v>
      </c>
      <c r="AD67" s="9">
        <v>0</v>
      </c>
      <c r="AE67" s="4">
        <v>0</v>
      </c>
      <c r="AF67" s="5">
        <v>0</v>
      </c>
      <c r="AG67" s="4">
        <v>0</v>
      </c>
    </row>
    <row r="68" spans="1:33" ht="63.75" outlineLevel="1">
      <c r="A68" s="12" t="s">
        <v>126</v>
      </c>
      <c r="B68" s="12" t="s">
        <v>54</v>
      </c>
      <c r="C68" s="11" t="s">
        <v>190</v>
      </c>
      <c r="D68" s="12" t="s">
        <v>1</v>
      </c>
      <c r="E68" s="12" t="s">
        <v>2</v>
      </c>
      <c r="F68" s="12" t="s">
        <v>1</v>
      </c>
      <c r="G68" s="12" t="s">
        <v>1</v>
      </c>
      <c r="H68" s="12"/>
      <c r="I68" s="12"/>
      <c r="J68" s="12"/>
      <c r="K68" s="12"/>
      <c r="L68" s="12"/>
      <c r="M68" s="13">
        <v>0</v>
      </c>
      <c r="N68" s="13">
        <v>1785100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9">
        <v>0</v>
      </c>
      <c r="AD68" s="9">
        <v>0</v>
      </c>
      <c r="AE68" s="4">
        <v>0</v>
      </c>
      <c r="AF68" s="5">
        <v>0</v>
      </c>
      <c r="AG68" s="4">
        <v>0</v>
      </c>
    </row>
    <row r="69" spans="1:33" ht="51">
      <c r="A69" s="12" t="s">
        <v>86</v>
      </c>
      <c r="B69" s="12" t="s">
        <v>55</v>
      </c>
      <c r="C69" s="11" t="s">
        <v>191</v>
      </c>
      <c r="D69" s="12" t="s">
        <v>1</v>
      </c>
      <c r="E69" s="12" t="s">
        <v>2</v>
      </c>
      <c r="F69" s="12" t="s">
        <v>1</v>
      </c>
      <c r="G69" s="12" t="s">
        <v>1</v>
      </c>
      <c r="H69" s="12"/>
      <c r="I69" s="12"/>
      <c r="J69" s="12"/>
      <c r="K69" s="12"/>
      <c r="L69" s="12"/>
      <c r="M69" s="13">
        <v>0</v>
      </c>
      <c r="N69" s="13">
        <f>SUM(N70:N74)</f>
        <v>86047813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9">
        <v>0</v>
      </c>
      <c r="AD69" s="9">
        <v>0</v>
      </c>
      <c r="AE69" s="4">
        <v>0</v>
      </c>
      <c r="AF69" s="5">
        <v>0</v>
      </c>
      <c r="AG69" s="4">
        <v>0</v>
      </c>
    </row>
    <row r="70" spans="1:34" ht="27" customHeight="1" outlineLevel="1">
      <c r="A70" s="12" t="s">
        <v>127</v>
      </c>
      <c r="B70" s="12" t="s">
        <v>56</v>
      </c>
      <c r="C70" s="11" t="s">
        <v>192</v>
      </c>
      <c r="D70" s="12" t="s">
        <v>1</v>
      </c>
      <c r="E70" s="12" t="s">
        <v>2</v>
      </c>
      <c r="F70" s="12" t="s">
        <v>1</v>
      </c>
      <c r="G70" s="12" t="s">
        <v>1</v>
      </c>
      <c r="H70" s="12"/>
      <c r="I70" s="12"/>
      <c r="J70" s="12"/>
      <c r="K70" s="12"/>
      <c r="L70" s="12"/>
      <c r="M70" s="13">
        <v>0</v>
      </c>
      <c r="N70" s="13">
        <v>30757200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9">
        <v>0</v>
      </c>
      <c r="AD70" s="9">
        <v>0</v>
      </c>
      <c r="AE70" s="4">
        <v>0</v>
      </c>
      <c r="AF70" s="5">
        <v>0</v>
      </c>
      <c r="AG70" s="4">
        <v>0</v>
      </c>
      <c r="AH70" s="20"/>
    </row>
    <row r="71" spans="1:33" ht="25.5" outlineLevel="1">
      <c r="A71" s="12" t="s">
        <v>128</v>
      </c>
      <c r="B71" s="12" t="s">
        <v>57</v>
      </c>
      <c r="C71" s="11" t="s">
        <v>193</v>
      </c>
      <c r="D71" s="12" t="s">
        <v>1</v>
      </c>
      <c r="E71" s="12" t="s">
        <v>2</v>
      </c>
      <c r="F71" s="12" t="s">
        <v>1</v>
      </c>
      <c r="G71" s="12" t="s">
        <v>1</v>
      </c>
      <c r="H71" s="12"/>
      <c r="I71" s="12"/>
      <c r="J71" s="12"/>
      <c r="K71" s="12"/>
      <c r="L71" s="12"/>
      <c r="M71" s="13">
        <v>0</v>
      </c>
      <c r="N71" s="13">
        <v>27670970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9">
        <v>0</v>
      </c>
      <c r="AD71" s="9">
        <v>0</v>
      </c>
      <c r="AE71" s="4">
        <v>0</v>
      </c>
      <c r="AF71" s="5">
        <v>0</v>
      </c>
      <c r="AG71" s="4">
        <v>0</v>
      </c>
    </row>
    <row r="72" spans="1:33" ht="51" outlineLevel="1">
      <c r="A72" s="12" t="s">
        <v>129</v>
      </c>
      <c r="B72" s="12" t="s">
        <v>58</v>
      </c>
      <c r="C72" s="11" t="s">
        <v>194</v>
      </c>
      <c r="D72" s="12" t="s">
        <v>1</v>
      </c>
      <c r="E72" s="12" t="s">
        <v>2</v>
      </c>
      <c r="F72" s="12" t="s">
        <v>1</v>
      </c>
      <c r="G72" s="12" t="s">
        <v>1</v>
      </c>
      <c r="H72" s="12"/>
      <c r="I72" s="12"/>
      <c r="J72" s="12"/>
      <c r="K72" s="12"/>
      <c r="L72" s="12"/>
      <c r="M72" s="13">
        <v>0</v>
      </c>
      <c r="N72" s="13">
        <v>18502466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9">
        <v>0</v>
      </c>
      <c r="AD72" s="9">
        <v>0</v>
      </c>
      <c r="AE72" s="4">
        <v>0</v>
      </c>
      <c r="AF72" s="5">
        <v>0</v>
      </c>
      <c r="AG72" s="4">
        <v>0</v>
      </c>
    </row>
    <row r="73" spans="1:33" ht="38.25" outlineLevel="1">
      <c r="A73" s="12" t="s">
        <v>130</v>
      </c>
      <c r="B73" s="12" t="s">
        <v>135</v>
      </c>
      <c r="C73" s="11" t="s">
        <v>136</v>
      </c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>
        <v>827820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9"/>
      <c r="AD73" s="9"/>
      <c r="AE73" s="4"/>
      <c r="AF73" s="5"/>
      <c r="AG73" s="4"/>
    </row>
    <row r="74" spans="1:33" ht="51" outlineLevel="1">
      <c r="A74" s="12" t="s">
        <v>138</v>
      </c>
      <c r="B74" s="12" t="s">
        <v>59</v>
      </c>
      <c r="C74" s="11" t="s">
        <v>195</v>
      </c>
      <c r="D74" s="12" t="s">
        <v>1</v>
      </c>
      <c r="E74" s="12" t="s">
        <v>2</v>
      </c>
      <c r="F74" s="12" t="s">
        <v>1</v>
      </c>
      <c r="G74" s="12" t="s">
        <v>1</v>
      </c>
      <c r="H74" s="12"/>
      <c r="I74" s="12"/>
      <c r="J74" s="12"/>
      <c r="K74" s="12"/>
      <c r="L74" s="12"/>
      <c r="M74" s="13">
        <v>0</v>
      </c>
      <c r="N74" s="13">
        <v>8289357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9">
        <v>0</v>
      </c>
      <c r="AD74" s="9">
        <v>0</v>
      </c>
      <c r="AE74" s="4">
        <v>0</v>
      </c>
      <c r="AF74" s="5">
        <v>0</v>
      </c>
      <c r="AG74" s="4">
        <v>0</v>
      </c>
    </row>
    <row r="75" spans="1:33" ht="51">
      <c r="A75" s="12" t="s">
        <v>87</v>
      </c>
      <c r="B75" s="12" t="s">
        <v>60</v>
      </c>
      <c r="C75" s="11" t="s">
        <v>196</v>
      </c>
      <c r="D75" s="12" t="s">
        <v>1</v>
      </c>
      <c r="E75" s="12" t="s">
        <v>2</v>
      </c>
      <c r="F75" s="12" t="s">
        <v>1</v>
      </c>
      <c r="G75" s="12" t="s">
        <v>1</v>
      </c>
      <c r="H75" s="12"/>
      <c r="I75" s="12"/>
      <c r="J75" s="12"/>
      <c r="K75" s="12"/>
      <c r="L75" s="12"/>
      <c r="M75" s="13">
        <v>0</v>
      </c>
      <c r="N75" s="13">
        <f>SUM(N76:N78)</f>
        <v>104000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9">
        <v>0</v>
      </c>
      <c r="AD75" s="9">
        <v>0</v>
      </c>
      <c r="AE75" s="4">
        <v>0</v>
      </c>
      <c r="AF75" s="5">
        <v>0</v>
      </c>
      <c r="AG75" s="4">
        <v>0</v>
      </c>
    </row>
    <row r="76" spans="1:33" ht="27" customHeight="1" outlineLevel="1">
      <c r="A76" s="12" t="s">
        <v>131</v>
      </c>
      <c r="B76" s="12" t="s">
        <v>61</v>
      </c>
      <c r="C76" s="11" t="s">
        <v>197</v>
      </c>
      <c r="D76" s="12" t="s">
        <v>1</v>
      </c>
      <c r="E76" s="12" t="s">
        <v>2</v>
      </c>
      <c r="F76" s="12" t="s">
        <v>1</v>
      </c>
      <c r="G76" s="12" t="s">
        <v>1</v>
      </c>
      <c r="H76" s="12"/>
      <c r="I76" s="12"/>
      <c r="J76" s="12"/>
      <c r="K76" s="12"/>
      <c r="L76" s="12"/>
      <c r="M76" s="13">
        <v>0</v>
      </c>
      <c r="N76" s="13">
        <v>30000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9">
        <v>0</v>
      </c>
      <c r="AD76" s="9">
        <v>0</v>
      </c>
      <c r="AE76" s="4">
        <v>0</v>
      </c>
      <c r="AF76" s="5">
        <v>0</v>
      </c>
      <c r="AG76" s="4">
        <v>0</v>
      </c>
    </row>
    <row r="77" spans="1:33" ht="51" outlineLevel="1">
      <c r="A77" s="12" t="s">
        <v>132</v>
      </c>
      <c r="B77" s="12" t="s">
        <v>62</v>
      </c>
      <c r="C77" s="11" t="s">
        <v>198</v>
      </c>
      <c r="D77" s="12" t="s">
        <v>1</v>
      </c>
      <c r="E77" s="12" t="s">
        <v>2</v>
      </c>
      <c r="F77" s="12" t="s">
        <v>1</v>
      </c>
      <c r="G77" s="12" t="s">
        <v>1</v>
      </c>
      <c r="H77" s="12"/>
      <c r="I77" s="12"/>
      <c r="J77" s="12"/>
      <c r="K77" s="12"/>
      <c r="L77" s="12"/>
      <c r="M77" s="13">
        <v>0</v>
      </c>
      <c r="N77" s="13">
        <v>64000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9">
        <v>0</v>
      </c>
      <c r="AD77" s="9">
        <v>0</v>
      </c>
      <c r="AE77" s="4">
        <v>0</v>
      </c>
      <c r="AF77" s="5">
        <v>0</v>
      </c>
      <c r="AG77" s="4">
        <v>0</v>
      </c>
    </row>
    <row r="78" spans="1:33" ht="25.5" outlineLevel="1">
      <c r="A78" s="12" t="s">
        <v>133</v>
      </c>
      <c r="B78" s="12" t="s">
        <v>63</v>
      </c>
      <c r="C78" s="11" t="s">
        <v>199</v>
      </c>
      <c r="D78" s="12" t="s">
        <v>1</v>
      </c>
      <c r="E78" s="12" t="s">
        <v>2</v>
      </c>
      <c r="F78" s="12" t="s">
        <v>1</v>
      </c>
      <c r="G78" s="12" t="s">
        <v>1</v>
      </c>
      <c r="H78" s="12"/>
      <c r="I78" s="12"/>
      <c r="J78" s="12"/>
      <c r="K78" s="12"/>
      <c r="L78" s="12"/>
      <c r="M78" s="13">
        <v>0</v>
      </c>
      <c r="N78" s="13">
        <v>10000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9">
        <v>0</v>
      </c>
      <c r="AD78" s="9">
        <v>0</v>
      </c>
      <c r="AE78" s="4">
        <v>0</v>
      </c>
      <c r="AF78" s="5">
        <v>0</v>
      </c>
      <c r="AG78" s="4">
        <v>0</v>
      </c>
    </row>
    <row r="79" spans="1:33" ht="51">
      <c r="A79" s="12" t="s">
        <v>88</v>
      </c>
      <c r="B79" s="12" t="s">
        <v>64</v>
      </c>
      <c r="C79" s="11" t="s">
        <v>200</v>
      </c>
      <c r="D79" s="12" t="s">
        <v>1</v>
      </c>
      <c r="E79" s="12" t="s">
        <v>2</v>
      </c>
      <c r="F79" s="12" t="s">
        <v>1</v>
      </c>
      <c r="G79" s="12" t="s">
        <v>1</v>
      </c>
      <c r="H79" s="12"/>
      <c r="I79" s="12"/>
      <c r="J79" s="12"/>
      <c r="K79" s="12"/>
      <c r="L79" s="12"/>
      <c r="M79" s="13">
        <v>0</v>
      </c>
      <c r="N79" s="13">
        <f>SUM(N80:N81)</f>
        <v>5315200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9">
        <v>0</v>
      </c>
      <c r="AD79" s="9">
        <v>0</v>
      </c>
      <c r="AE79" s="4">
        <v>0</v>
      </c>
      <c r="AF79" s="5">
        <v>0</v>
      </c>
      <c r="AG79" s="4">
        <v>0</v>
      </c>
    </row>
    <row r="80" spans="1:33" ht="27.75" customHeight="1" outlineLevel="1">
      <c r="A80" s="17" t="s">
        <v>134</v>
      </c>
      <c r="B80" s="17" t="s">
        <v>65</v>
      </c>
      <c r="C80" s="18" t="s">
        <v>201</v>
      </c>
      <c r="D80" s="17" t="s">
        <v>1</v>
      </c>
      <c r="E80" s="17" t="s">
        <v>2</v>
      </c>
      <c r="F80" s="17" t="s">
        <v>1</v>
      </c>
      <c r="G80" s="17" t="s">
        <v>1</v>
      </c>
      <c r="H80" s="17"/>
      <c r="I80" s="17"/>
      <c r="J80" s="17"/>
      <c r="K80" s="17"/>
      <c r="L80" s="17"/>
      <c r="M80" s="19">
        <v>0</v>
      </c>
      <c r="N80" s="19">
        <v>1965200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9">
        <v>0</v>
      </c>
      <c r="AD80" s="9">
        <v>0</v>
      </c>
      <c r="AE80" s="4">
        <v>0</v>
      </c>
      <c r="AF80" s="5">
        <v>0</v>
      </c>
      <c r="AG80" s="4">
        <v>0</v>
      </c>
    </row>
    <row r="81" spans="1:33" ht="37.5" customHeight="1" outlineLevel="1" thickBot="1">
      <c r="A81" s="17" t="s">
        <v>202</v>
      </c>
      <c r="B81" s="17" t="s">
        <v>203</v>
      </c>
      <c r="C81" s="18" t="s">
        <v>204</v>
      </c>
      <c r="D81" s="17"/>
      <c r="E81" s="17"/>
      <c r="F81" s="17"/>
      <c r="G81" s="17"/>
      <c r="H81" s="17"/>
      <c r="I81" s="17"/>
      <c r="J81" s="17"/>
      <c r="K81" s="17"/>
      <c r="L81" s="17"/>
      <c r="M81" s="19"/>
      <c r="N81" s="19">
        <v>3350000</v>
      </c>
      <c r="O81" s="1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9"/>
      <c r="AD81" s="9"/>
      <c r="AE81" s="4"/>
      <c r="AF81" s="5"/>
      <c r="AG81" s="4"/>
    </row>
    <row r="82" spans="1:33" ht="13.5" thickBot="1">
      <c r="A82" s="23"/>
      <c r="B82" s="23"/>
      <c r="C82" s="35" t="s">
        <v>94</v>
      </c>
      <c r="D82" s="35"/>
      <c r="E82" s="35"/>
      <c r="F82" s="35"/>
      <c r="G82" s="35"/>
      <c r="H82" s="35"/>
      <c r="I82" s="35"/>
      <c r="J82" s="35"/>
      <c r="K82" s="35"/>
      <c r="L82" s="35"/>
      <c r="M82" s="24"/>
      <c r="N82" s="25">
        <f>N79+N75+N69+N65+N64+N60+N59+N52+N50+N46+N42+N37+N36+N33+N30+N29+N24+N21+N20+N19+N18+N17</f>
        <v>184850536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" t="s">
        <v>0</v>
      </c>
      <c r="AD82" s="1"/>
      <c r="AE82" s="1"/>
      <c r="AF82" s="1"/>
      <c r="AG82" s="1"/>
    </row>
    <row r="83" spans="3:33" ht="12.7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6"/>
      <c r="AD83" s="6"/>
      <c r="AE83" s="6"/>
      <c r="AF83" s="6"/>
      <c r="AG83" s="6"/>
    </row>
  </sheetData>
  <sheetProtection/>
  <mergeCells count="45">
    <mergeCell ref="C13:AG13"/>
    <mergeCell ref="C14:C15"/>
    <mergeCell ref="D14:D15"/>
    <mergeCell ref="E14:E15"/>
    <mergeCell ref="F14:F15"/>
    <mergeCell ref="G14:G15"/>
    <mergeCell ref="H14:H15"/>
    <mergeCell ref="I14:I15"/>
    <mergeCell ref="J14:J15"/>
    <mergeCell ref="AF14:AF15"/>
    <mergeCell ref="AG14:AG15"/>
    <mergeCell ref="C82:L82"/>
    <mergeCell ref="Y14:Y15"/>
    <mergeCell ref="Z14:Z15"/>
    <mergeCell ref="AA14:AA15"/>
    <mergeCell ref="AB14:AB15"/>
    <mergeCell ref="AD14:AD15"/>
    <mergeCell ref="K14:K15"/>
    <mergeCell ref="L14:L15"/>
    <mergeCell ref="A14:A15"/>
    <mergeCell ref="B14:B15"/>
    <mergeCell ref="A12:AE12"/>
    <mergeCell ref="A11:AE11"/>
    <mergeCell ref="Q14:Q15"/>
    <mergeCell ref="R14:R15"/>
    <mergeCell ref="M14:M15"/>
    <mergeCell ref="N14:N15"/>
    <mergeCell ref="O14:O15"/>
    <mergeCell ref="P14:P15"/>
    <mergeCell ref="C83:AB83"/>
    <mergeCell ref="AE14:AE15"/>
    <mergeCell ref="U14:U15"/>
    <mergeCell ref="V14:V15"/>
    <mergeCell ref="W14:W15"/>
    <mergeCell ref="X14:X15"/>
    <mergeCell ref="S14:S15"/>
    <mergeCell ref="T14:T15"/>
    <mergeCell ref="C1:N1"/>
    <mergeCell ref="C2:N2"/>
    <mergeCell ref="C3:N3"/>
    <mergeCell ref="C8:N8"/>
    <mergeCell ref="C9:N9"/>
    <mergeCell ref="C5:N5"/>
    <mergeCell ref="C7:N7"/>
    <mergeCell ref="C6:N6"/>
  </mergeCells>
  <printOptions/>
  <pageMargins left="1.05" right="0.5905511811023623" top="0.5905511811023623" bottom="0.4" header="0.3937007874015748" footer="0.3937007874015748"/>
  <pageSetup fitToHeight="200"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2015-08-17T09:10:36Z</cp:lastPrinted>
  <dcterms:created xsi:type="dcterms:W3CDTF">2014-11-11T09:46:45Z</dcterms:created>
  <dcterms:modified xsi:type="dcterms:W3CDTF">2015-08-19T03:48:33Z</dcterms:modified>
  <cp:category/>
  <cp:version/>
  <cp:contentType/>
  <cp:contentStatus/>
</cp:coreProperties>
</file>